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1925" tabRatio="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<sst xmlns="http://schemas.openxmlformats.org/spreadsheetml/2006/main" xmlns:r="http://schemas.openxmlformats.org/officeDocument/2006/relationships" count="559" uniqueCount="559">
  <si>
    <t>標準財政規模比（％）</t>
  </si>
  <si>
    <t>※ 減債基金積立不足算定額=(C)×(１－(D)/(E))</t>
  </si>
  <si>
    <t>組合等負担等見込額</t>
  </si>
  <si>
    <t>区分</t>
    <rPh sb="0" eb="2">
      <t>クブン</t>
    </rPh>
    <phoneticPr fontId="34"/>
  </si>
  <si>
    <t>連結実質赤字額</t>
  </si>
  <si>
    <t>年度</t>
    <rPh sb="0" eb="2">
      <t>ネンド</t>
    </rPh>
    <phoneticPr fontId="34"/>
  </si>
  <si>
    <t>実質収支額</t>
    <rPh sb="0" eb="2">
      <t>ジッシツ</t>
    </rPh>
    <rPh sb="2" eb="4">
      <t>シュウシ</t>
    </rPh>
    <rPh sb="4" eb="5">
      <t>ガク</t>
    </rPh>
    <phoneticPr fontId="34"/>
  </si>
  <si>
    <t>公営企業債等繰入見込額</t>
  </si>
  <si>
    <t>財政調整基金残高</t>
    <rPh sb="0" eb="2">
      <t>ザイセイ</t>
    </rPh>
    <rPh sb="2" eb="4">
      <t>チョウセイ</t>
    </rPh>
    <rPh sb="4" eb="6">
      <t>キキン</t>
    </rPh>
    <rPh sb="6" eb="8">
      <t>ザンダカ</t>
    </rPh>
    <phoneticPr fontId="34"/>
  </si>
  <si>
    <t>実質単年度収支</t>
    <rPh sb="0" eb="2">
      <t>ジッシツ</t>
    </rPh>
    <rPh sb="2" eb="5">
      <t>タンネンド</t>
    </rPh>
    <rPh sb="5" eb="7">
      <t>シュウシ</t>
    </rPh>
    <phoneticPr fontId="34"/>
  </si>
  <si>
    <t>会計</t>
    <rPh sb="0" eb="2">
      <t>カイケイ</t>
    </rPh>
    <phoneticPr fontId="34"/>
  </si>
  <si>
    <t>　　特別土地保有税</t>
  </si>
  <si>
    <t>資金不足
比率</t>
    <rPh sb="0" eb="2">
      <t>シキン</t>
    </rPh>
    <rPh sb="2" eb="4">
      <t>フソク</t>
    </rPh>
    <rPh sb="5" eb="7">
      <t>ヒリツ</t>
    </rPh>
    <phoneticPr fontId="34"/>
  </si>
  <si>
    <t>（百万円）</t>
    <rPh sb="1" eb="2">
      <t>ヒャク</t>
    </rPh>
    <rPh sb="2" eb="4">
      <t>マンエン</t>
    </rPh>
    <phoneticPr fontId="3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</si>
  <si>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5"/>
  </si>
  <si>
    <t>分子の構造</t>
    <rPh sb="0" eb="2">
      <t>ブンシ</t>
    </rPh>
    <rPh sb="3" eb="5">
      <t>コウゾウ</t>
    </rPh>
    <phoneticPr fontId="34"/>
  </si>
  <si>
    <t>元利償還金等</t>
    <rPh sb="0" eb="2">
      <t>ガンリ</t>
    </rPh>
    <rPh sb="2" eb="5">
      <t>ショウカンキン</t>
    </rPh>
    <rPh sb="5" eb="6">
      <t>トウ</t>
    </rPh>
    <phoneticPr fontId="34"/>
  </si>
  <si>
    <t>減債基金</t>
    <rPh sb="0" eb="2">
      <t>ゲンサイ</t>
    </rPh>
    <rPh sb="2" eb="4">
      <t>キキン</t>
    </rPh>
    <phoneticPr fontId="34"/>
  </si>
  <si>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</si>
  <si>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</si>
  <si>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</si>
  <si>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</si>
  <si>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</si>
  <si>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7"/>
  </si>
  <si>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</si>
  <si>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</si>
  <si>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</si>
  <si>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</si>
  <si>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</si>
  <si>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</si>
  <si>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</si>
  <si>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</si>
  <si>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</si>
  <si>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</si>
  <si>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</si>
  <si>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</si>
  <si>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</si>
  <si>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34"/>
  </si>
  <si>
    <t>地域づくり推進事業基金</t>
  </si>
  <si>
    <t>▲ 0.26</t>
  </si>
  <si>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</si>
  <si>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</si>
  <si>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</si>
  <si>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</si>
  <si>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</si>
  <si>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(A)－(B)</t>
  </si>
  <si>
    <t>実質公債費比率の分子</t>
  </si>
  <si>
    <t>普通建設事業費</t>
    <rPh sb="0" eb="2">
      <t>フツウ</t>
    </rPh>
    <rPh sb="2" eb="4">
      <t>ケンセツ</t>
    </rPh>
    <rPh sb="4" eb="7">
      <t>ジギョウヒ</t>
    </rPh>
    <phoneticPr fontId="34"/>
  </si>
  <si>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</si>
  <si>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公債費負担比率</t>
    <rPh sb="0" eb="3">
      <t>コウサイヒ</t>
    </rPh>
    <rPh sb="3" eb="5">
      <t>フタン</t>
    </rPh>
    <rPh sb="5" eb="7">
      <t>ヒリツ</t>
    </rPh>
    <phoneticPr fontId="34"/>
  </si>
  <si>
    <t>　法定外普通税</t>
  </si>
  <si>
    <t>（参考）</t>
    <rPh sb="1" eb="3">
      <t>サンコウ</t>
    </rPh>
    <phoneticPr fontId="34"/>
  </si>
  <si>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4"/>
  </si>
  <si>
    <t>（百万円）</t>
  </si>
  <si>
    <t>財政調整基金</t>
    <rPh sb="0" eb="2">
      <t>ザイセイ</t>
    </rPh>
    <rPh sb="2" eb="4">
      <t>チョウセイ</t>
    </rPh>
    <rPh sb="4" eb="6">
      <t>キキン</t>
    </rPh>
    <phoneticPr fontId="34"/>
  </si>
  <si>
    <t>(Ｄ)</t>
  </si>
  <si>
    <t>減債基金
積立状況等（注）</t>
    <rPh sb="0" eb="2">
      <t>ゲンサイ</t>
    </rPh>
    <rPh sb="2" eb="4">
      <t>キキン</t>
    </rPh>
    <rPh sb="5" eb="7">
      <t>ツミタテ</t>
    </rPh>
    <rPh sb="7" eb="9">
      <t>ジョウキョウ</t>
    </rPh>
    <rPh sb="9" eb="10">
      <t>トウ</t>
    </rPh>
    <rPh sb="10" eb="13">
      <t>チュウ</t>
    </rPh>
    <phoneticPr fontId="34"/>
  </si>
  <si>
    <t xml:space="preserve"> R05</t>
  </si>
  <si>
    <t>第3次</t>
    <rPh sb="0" eb="1">
      <t>ダイ</t>
    </rPh>
    <rPh sb="2" eb="3">
      <t>ジ</t>
    </rPh>
    <phoneticPr fontId="34"/>
  </si>
  <si>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</si>
  <si>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</si>
  <si>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</si>
  <si>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</si>
  <si>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</si>
  <si>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</si>
  <si>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首都</t>
    <rPh sb="0" eb="2">
      <t>シュト</t>
    </rPh>
    <phoneticPr fontId="34"/>
  </si>
  <si>
    <t>将来負担額(A)</t>
  </si>
  <si>
    <t>一般会計等に係る地方債の現在高</t>
  </si>
  <si>
    <t>充当可能基金</t>
  </si>
  <si>
    <t>〇</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</si>
  <si>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</si>
  <si>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</si>
  <si>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</si>
  <si>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</si>
  <si>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</si>
  <si>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34"/>
  </si>
  <si>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</si>
  <si>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</si>
  <si>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</si>
  <si>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4"/>
  </si>
  <si>
    <t>地方債現在高</t>
  </si>
  <si>
    <t>(Ｃ)</t>
  </si>
  <si>
    <t>当該団体(円)</t>
  </si>
  <si>
    <t>人口密度 (人/k㎡)</t>
    <rPh sb="0" eb="2">
      <t>ジンコウ</t>
    </rPh>
    <rPh sb="2" eb="4">
      <t>ミツド</t>
    </rPh>
    <phoneticPr fontId="34"/>
  </si>
  <si>
    <t>財政再生基準</t>
  </si>
  <si>
    <t>充当可能財源等(B)</t>
  </si>
  <si>
    <t>定数</t>
    <rPh sb="0" eb="2">
      <t>テイスウ</t>
    </rPh>
    <phoneticPr fontId="34"/>
  </si>
  <si>
    <t>連結実質赤字比率</t>
    <rPh sb="0" eb="2">
      <t>レンケツ</t>
    </rPh>
    <rPh sb="2" eb="4">
      <t>ジッシツ</t>
    </rPh>
    <rPh sb="4" eb="6">
      <t>アカジ</t>
    </rPh>
    <rPh sb="6" eb="8">
      <t>ヒリツ</t>
    </rPh>
    <phoneticPr fontId="39"/>
  </si>
  <si>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</si>
  <si>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</si>
  <si>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6"/>
  </si>
  <si>
    <t>将来負担比率の分子</t>
  </si>
  <si>
    <t>合計</t>
    <rPh sb="0" eb="2">
      <t>ゴウケイ</t>
    </rPh>
    <phoneticPr fontId="34"/>
  </si>
  <si>
    <t>算入公債費等の額</t>
    <rPh sb="0" eb="2">
      <t>サンニュウ</t>
    </rPh>
    <rPh sb="2" eb="4">
      <t>コウサイ</t>
    </rPh>
    <rPh sb="4" eb="5">
      <t>ヒ</t>
    </rPh>
    <rPh sb="5" eb="6">
      <t>トウ</t>
    </rPh>
    <rPh sb="7" eb="8">
      <t>ガク</t>
    </rPh>
    <phoneticPr fontId="34"/>
  </si>
  <si>
    <t>（百万円）</t>
    <rPh sb="1" eb="4">
      <t>ヒャクマンエン</t>
    </rPh>
    <phoneticPr fontId="34"/>
  </si>
  <si>
    <t>　実質公債費比率</t>
    <rPh sb="1" eb="3">
      <t>ジッシツ</t>
    </rPh>
    <rPh sb="3" eb="6">
      <t>コウサイヒ</t>
    </rPh>
    <rPh sb="6" eb="8">
      <t>ヒリツ</t>
    </rPh>
    <phoneticPr fontId="34"/>
  </si>
  <si>
    <t>当該団体
からの
出資金</t>
  </si>
  <si>
    <t>その他特定目的基金</t>
    <rPh sb="2" eb="3">
      <t>タ</t>
    </rPh>
    <rPh sb="3" eb="5">
      <t>トクテイ</t>
    </rPh>
    <rPh sb="5" eb="7">
      <t>モクテキ</t>
    </rPh>
    <rPh sb="7" eb="9">
      <t>キキン</t>
    </rPh>
    <phoneticPr fontId="34"/>
  </si>
  <si>
    <t>基金残高合計</t>
    <rPh sb="0" eb="2">
      <t>キキン</t>
    </rPh>
    <rPh sb="2" eb="4">
      <t>ザンダカ</t>
    </rPh>
    <rPh sb="4" eb="6">
      <t>ゴウケイ</t>
    </rPh>
    <phoneticPr fontId="34"/>
  </si>
  <si>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</si>
  <si>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</si>
  <si>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</si>
  <si>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</si>
  <si>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34"/>
  </si>
  <si>
    <t>実質公債費比率（分子）の構造</t>
  </si>
  <si>
    <t>算入公債費等</t>
    <rPh sb="0" eb="2">
      <t>サンニュウ</t>
    </rPh>
    <rPh sb="2" eb="6">
      <t>コウサイヒトウ</t>
    </rPh>
    <phoneticPr fontId="34"/>
  </si>
  <si>
    <t>減債基金積立不足算定額</t>
  </si>
  <si>
    <t>法非適用企業</t>
  </si>
  <si>
    <t>将来負担比率（分子）の構造</t>
  </si>
  <si>
    <t>・計</t>
  </si>
  <si>
    <t>将来負担額</t>
    <rPh sb="0" eb="2">
      <t>ショウライ</t>
    </rPh>
    <rPh sb="2" eb="4">
      <t>フタン</t>
    </rPh>
    <rPh sb="4" eb="5">
      <t>ガク</t>
    </rPh>
    <phoneticPr fontId="34"/>
  </si>
  <si>
    <t>充当可能財源等</t>
    <rPh sb="0" eb="2">
      <t>ジュウトウ</t>
    </rPh>
    <rPh sb="2" eb="4">
      <t>カノウ</t>
    </rPh>
    <rPh sb="4" eb="6">
      <t>ザイゲン</t>
    </rPh>
    <rPh sb="6" eb="7">
      <t>トウ</t>
    </rPh>
    <phoneticPr fontId="34"/>
  </si>
  <si>
    <t>　　水利地益税等</t>
  </si>
  <si>
    <t>基金残高に係る経年分析</t>
  </si>
  <si>
    <t>財政調整基金</t>
  </si>
  <si>
    <t>　うち臨時財政対策債</t>
  </si>
  <si>
    <t>繰越金</t>
  </si>
  <si>
    <t>減債基金</t>
  </si>
  <si>
    <t>その他特定目的基金</t>
  </si>
  <si>
    <t>令和5年度　財政状況資料集</t>
  </si>
  <si>
    <t>　　うち人件費</t>
  </si>
  <si>
    <t>総括表（市町村）</t>
    <rPh sb="0" eb="2">
      <t>ソウカツ</t>
    </rPh>
    <rPh sb="2" eb="3">
      <t>ヒョウ</t>
    </rPh>
    <rPh sb="4" eb="7">
      <t>シチョウソン</t>
    </rPh>
    <phoneticPr fontId="34"/>
  </si>
  <si>
    <t>都道府県名</t>
  </si>
  <si>
    <t>内訳</t>
    <rPh sb="0" eb="2">
      <t>ウチワケ</t>
    </rPh>
    <phoneticPr fontId="36"/>
  </si>
  <si>
    <t>宮崎県</t>
  </si>
  <si>
    <t>市町村類型</t>
  </si>
  <si>
    <t>人口</t>
    <rPh sb="0" eb="2">
      <t>ジンコウ</t>
    </rPh>
    <phoneticPr fontId="34"/>
  </si>
  <si>
    <t>Ⅲ－３</t>
  </si>
  <si>
    <t>指定団体等の指定状況</t>
  </si>
  <si>
    <t>　　事業所税</t>
  </si>
  <si>
    <t>合計</t>
  </si>
  <si>
    <t>(Ｅ)</t>
  </si>
  <si>
    <t>令和5年度(千円)</t>
    <rPh sb="0" eb="2">
      <t>レイワ</t>
    </rPh>
    <rPh sb="3" eb="5">
      <t>ネンド</t>
    </rPh>
    <rPh sb="6" eb="8">
      <t>センエン</t>
    </rPh>
    <phoneticPr fontId="34"/>
  </si>
  <si>
    <t>令和4年度(千円)</t>
    <rPh sb="0" eb="2">
      <t>レイワ</t>
    </rPh>
    <rPh sb="4" eb="5">
      <t>ド</t>
    </rPh>
    <rPh sb="6" eb="8">
      <t>センエン</t>
    </rPh>
    <phoneticPr fontId="34"/>
  </si>
  <si>
    <t>令和5年度(千円･％)</t>
    <rPh sb="0" eb="2">
      <t>レイワ</t>
    </rPh>
    <rPh sb="3" eb="5">
      <t>ネンド</t>
    </rPh>
    <rPh sb="6" eb="8">
      <t>センエン</t>
    </rPh>
    <phoneticPr fontId="34"/>
  </si>
  <si>
    <t>(　参考　）</t>
    <rPh sb="2" eb="4">
      <t>サンコウ</t>
    </rPh>
    <phoneticPr fontId="34"/>
  </si>
  <si>
    <t>令和4年度(千円･％)</t>
    <rPh sb="0" eb="2">
      <t>レイワ</t>
    </rPh>
    <rPh sb="4" eb="5">
      <t>ド</t>
    </rPh>
    <rPh sb="6" eb="8">
      <t>センエン</t>
    </rPh>
    <phoneticPr fontId="34"/>
  </si>
  <si>
    <t>歳入総額</t>
  </si>
  <si>
    <t>（一財）延岡市高齢者福祉協会</t>
    <rPh sb="1" eb="2">
      <t>イチ</t>
    </rPh>
    <phoneticPr fontId="34"/>
  </si>
  <si>
    <t>手数料</t>
  </si>
  <si>
    <t>実質収支比率</t>
    <rPh sb="0" eb="2">
      <t>ジッシツ</t>
    </rPh>
    <rPh sb="2" eb="4">
      <t>シュウシ</t>
    </rPh>
    <rPh sb="4" eb="6">
      <t>ヒリツ</t>
    </rPh>
    <phoneticPr fontId="34"/>
  </si>
  <si>
    <t>財政健全化等</t>
    <rPh sb="0" eb="2">
      <t>ザイセイ</t>
    </rPh>
    <rPh sb="2" eb="5">
      <t>ケンゼンカ</t>
    </rPh>
    <rPh sb="5" eb="6">
      <t>トウ</t>
    </rPh>
    <phoneticPr fontId="34"/>
  </si>
  <si>
    <t>×</t>
  </si>
  <si>
    <t>歳出総額</t>
  </si>
  <si>
    <t>歳出の状況（単位 千円・％）</t>
  </si>
  <si>
    <t>類似団体平均(円)</t>
    <rPh sb="0" eb="2">
      <t>ルイジ</t>
    </rPh>
    <rPh sb="2" eb="4">
      <t>ダンタイ</t>
    </rPh>
    <rPh sb="4" eb="6">
      <t>ヘイキン</t>
    </rPh>
    <rPh sb="7" eb="8">
      <t>エン</t>
    </rPh>
    <phoneticPr fontId="34"/>
  </si>
  <si>
    <t>経常収支比率</t>
    <rPh sb="0" eb="2">
      <t>ケイジョウ</t>
    </rPh>
    <rPh sb="2" eb="4">
      <t>シュウシ</t>
    </rPh>
    <rPh sb="4" eb="6">
      <t>ヒリツ</t>
    </rPh>
    <phoneticPr fontId="34"/>
  </si>
  <si>
    <t>市町村名</t>
    <rPh sb="0" eb="3">
      <t>シチョウソン</t>
    </rPh>
    <rPh sb="3" eb="4">
      <t>メイ</t>
    </rPh>
    <phoneticPr fontId="34"/>
  </si>
  <si>
    <t>国民健康保険</t>
  </si>
  <si>
    <t>延岡市</t>
  </si>
  <si>
    <t>地方交付税種地</t>
    <rPh sb="0" eb="2">
      <t>チホウ</t>
    </rPh>
    <rPh sb="2" eb="5">
      <t>コウフゼイ</t>
    </rPh>
    <rPh sb="5" eb="6">
      <t>シュ</t>
    </rPh>
    <rPh sb="6" eb="7">
      <t>チ</t>
    </rPh>
    <phoneticPr fontId="34"/>
  </si>
  <si>
    <t>上水道</t>
  </si>
  <si>
    <t>1-4</t>
  </si>
  <si>
    <t>(株)まちづくり延岡</t>
    <rPh sb="0" eb="3">
      <t>カブ</t>
    </rPh>
    <rPh sb="8" eb="10">
      <t>ノベオカ</t>
    </rPh>
    <phoneticPr fontId="40"/>
  </si>
  <si>
    <t>財源超過</t>
    <rPh sb="0" eb="2">
      <t>ザイゲン</t>
    </rPh>
    <rPh sb="2" eb="4">
      <t>チョウカ</t>
    </rPh>
    <phoneticPr fontId="34"/>
  </si>
  <si>
    <t>人口１人当たり決算額</t>
    <rPh sb="0" eb="2">
      <t>ジンコウ</t>
    </rPh>
    <rPh sb="2" eb="4">
      <t>ヒトリ</t>
    </rPh>
    <rPh sb="4" eb="5">
      <t>ア</t>
    </rPh>
    <rPh sb="7" eb="10">
      <t>ケッサンガク</t>
    </rPh>
    <phoneticPr fontId="34"/>
  </si>
  <si>
    <t>議会議長</t>
    <rPh sb="0" eb="2">
      <t>ギカイ</t>
    </rPh>
    <rPh sb="2" eb="4">
      <t>ギチョウ</t>
    </rPh>
    <phoneticPr fontId="34"/>
  </si>
  <si>
    <t>歳入歳出差引</t>
  </si>
  <si>
    <t>区分</t>
  </si>
  <si>
    <t>(A)のうち普通建設事業費</t>
    <rPh sb="6" eb="8">
      <t>フツウ</t>
    </rPh>
    <rPh sb="8" eb="10">
      <t>ケンセツ</t>
    </rPh>
    <rPh sb="10" eb="13">
      <t>ジギョウヒ</t>
    </rPh>
    <phoneticPr fontId="34"/>
  </si>
  <si>
    <t>公営事業等への繰出</t>
    <rPh sb="0" eb="2">
      <t>コウエイ</t>
    </rPh>
    <rPh sb="2" eb="4">
      <t>ジギョウ</t>
    </rPh>
    <rPh sb="4" eb="5">
      <t>トウ</t>
    </rPh>
    <rPh sb="7" eb="9">
      <t>クリダ</t>
    </rPh>
    <phoneticPr fontId="34"/>
  </si>
  <si>
    <t>　　(※1)</t>
  </si>
  <si>
    <t>翌年度に繰越すべき財源</t>
  </si>
  <si>
    <t>標準財政規模</t>
    <rPh sb="0" eb="2">
      <t>ヒョウジュン</t>
    </rPh>
    <rPh sb="2" eb="4">
      <t>ザイセイ</t>
    </rPh>
    <rPh sb="4" eb="6">
      <t>キボ</t>
    </rPh>
    <phoneticPr fontId="34"/>
  </si>
  <si>
    <t>純損益
（形式収支）</t>
  </si>
  <si>
    <t>面積 (k㎡)</t>
    <rPh sb="0" eb="2">
      <t>メンセキ</t>
    </rPh>
    <phoneticPr fontId="34"/>
  </si>
  <si>
    <t>下水道事業会計</t>
  </si>
  <si>
    <t>近畿</t>
    <rPh sb="0" eb="2">
      <t>キンキ</t>
    </rPh>
    <phoneticPr fontId="34"/>
  </si>
  <si>
    <t>収益事業収入</t>
  </si>
  <si>
    <t>　公債費</t>
  </si>
  <si>
    <t>実質収支</t>
  </si>
  <si>
    <t>▲ 0.89</t>
  </si>
  <si>
    <t>引き受けた債務の履行に係るもの</t>
    <rPh sb="0" eb="1">
      <t>ヒ</t>
    </rPh>
    <rPh sb="2" eb="3">
      <t>ウ</t>
    </rPh>
    <rPh sb="5" eb="7">
      <t>サイム</t>
    </rPh>
    <rPh sb="8" eb="10">
      <t>リコウ</t>
    </rPh>
    <rPh sb="11" eb="12">
      <t>カカ</t>
    </rPh>
    <phoneticPr fontId="34"/>
  </si>
  <si>
    <t>財政力指数</t>
    <rPh sb="0" eb="3">
      <t>ザイセイリョク</t>
    </rPh>
    <rPh sb="3" eb="5">
      <t>シスウ</t>
    </rPh>
    <phoneticPr fontId="34"/>
  </si>
  <si>
    <t>令和2年国調(人)</t>
    <rPh sb="3" eb="4">
      <t>ネン</t>
    </rPh>
    <rPh sb="4" eb="5">
      <t>コク</t>
    </rPh>
    <rPh sb="5" eb="6">
      <t>チョウ</t>
    </rPh>
    <phoneticPr fontId="34"/>
  </si>
  <si>
    <t>積立金
現在高</t>
    <rPh sb="4" eb="7">
      <t>ゲンザイダカ</t>
    </rPh>
    <phoneticPr fontId="6"/>
  </si>
  <si>
    <t>決算額</t>
    <rPh sb="0" eb="2">
      <t>ケッサン</t>
    </rPh>
    <rPh sb="2" eb="3">
      <t>ガク</t>
    </rPh>
    <phoneticPr fontId="34"/>
  </si>
  <si>
    <r>
      <t>産業構造</t>
    </r>
    <r>
      <rPr>
        <sz val="9"/>
        <color indexed="8"/>
        <rFont val="ＭＳ ゴシック"/>
      </rPr>
      <t xml:space="preserve"> (※5)</t>
    </r>
    <rPh sb="0" eb="2">
      <t>サンギョウ</t>
    </rPh>
    <rPh sb="2" eb="4">
      <t>コウゾウ</t>
    </rPh>
    <phoneticPr fontId="34"/>
  </si>
  <si>
    <t>普通税</t>
    <rPh sb="0" eb="2">
      <t>フツウ</t>
    </rPh>
    <rPh sb="2" eb="3">
      <t>ゼイ</t>
    </rPh>
    <phoneticPr fontId="11"/>
  </si>
  <si>
    <t>ラスパイレス指数</t>
    <rPh sb="6" eb="8">
      <t>シスウ</t>
    </rPh>
    <phoneticPr fontId="34"/>
  </si>
  <si>
    <t>　　都市計画税</t>
  </si>
  <si>
    <t>中部</t>
    <rPh sb="0" eb="2">
      <t>チュウブ</t>
    </rPh>
    <phoneticPr fontId="34"/>
  </si>
  <si>
    <t>単年度収支</t>
  </si>
  <si>
    <t>衛生費</t>
  </si>
  <si>
    <t>平成27年国調(人)</t>
    <rPh sb="4" eb="5">
      <t>ネン</t>
    </rPh>
    <rPh sb="5" eb="6">
      <t>コク</t>
    </rPh>
    <rPh sb="6" eb="7">
      <t>チョウ</t>
    </rPh>
    <phoneticPr fontId="34"/>
  </si>
  <si>
    <t>過疎</t>
    <rPh sb="0" eb="2">
      <t>カソ</t>
    </rPh>
    <phoneticPr fontId="34"/>
  </si>
  <si>
    <t>○</t>
  </si>
  <si>
    <t>積立不足額を考慮して算定した額</t>
    <rPh sb="0" eb="1">
      <t>ツ</t>
    </rPh>
    <rPh sb="1" eb="2">
      <t>タ</t>
    </rPh>
    <rPh sb="2" eb="5">
      <t>フソクガク</t>
    </rPh>
    <rPh sb="6" eb="8">
      <t>コウリョ</t>
    </rPh>
    <rPh sb="10" eb="12">
      <t>サンテイ</t>
    </rPh>
    <rPh sb="14" eb="15">
      <t>ガク</t>
    </rPh>
    <phoneticPr fontId="22"/>
  </si>
  <si>
    <t>積立金</t>
  </si>
  <si>
    <t>人件費</t>
    <rPh sb="0" eb="3">
      <t>ジンケンヒ</t>
    </rPh>
    <phoneticPr fontId="34"/>
  </si>
  <si>
    <t>健全化判断比率</t>
  </si>
  <si>
    <t>議会費</t>
  </si>
  <si>
    <r>
      <t xml:space="preserve">増減率 </t>
    </r>
    <r>
      <rPr>
        <sz val="9"/>
        <color indexed="8"/>
        <rFont val="ＭＳ ゴシック"/>
      </rPr>
      <t xml:space="preserve"> (％)</t>
    </r>
    <rPh sb="0" eb="2">
      <t>ゾウゲン</t>
    </rPh>
    <rPh sb="2" eb="3">
      <t>リツ</t>
    </rPh>
    <phoneticPr fontId="34"/>
  </si>
  <si>
    <t>公営企業（法適）の一覧</t>
    <rPh sb="0" eb="2">
      <t>コウエイ</t>
    </rPh>
    <rPh sb="2" eb="4">
      <t>キギョウ</t>
    </rPh>
    <phoneticPr fontId="34"/>
  </si>
  <si>
    <t>うち日本人(％)</t>
  </si>
  <si>
    <t>-5.4</t>
  </si>
  <si>
    <t>山振</t>
    <rPh sb="0" eb="1">
      <t>ヤマ</t>
    </rPh>
    <rPh sb="1" eb="2">
      <t>フ</t>
    </rPh>
    <phoneticPr fontId="34"/>
  </si>
  <si>
    <t>繰上償還金</t>
  </si>
  <si>
    <t>歳出</t>
  </si>
  <si>
    <t>被保険者
1人当り</t>
  </si>
  <si>
    <t>　実質赤字比率</t>
    <rPh sb="1" eb="3">
      <t>ジッシツ</t>
    </rPh>
    <rPh sb="3" eb="5">
      <t>アカジ</t>
    </rPh>
    <rPh sb="5" eb="7">
      <t>ヒリツ</t>
    </rPh>
    <phoneticPr fontId="34"/>
  </si>
  <si>
    <t>住民基本台帳人口
 (※7)</t>
    <rPh sb="0" eb="2">
      <t>ジュウミン</t>
    </rPh>
    <rPh sb="2" eb="4">
      <t>キホン</t>
    </rPh>
    <rPh sb="4" eb="6">
      <t>ダイチョウ</t>
    </rPh>
    <rPh sb="6" eb="8">
      <t>ジンコウ</t>
    </rPh>
    <phoneticPr fontId="34"/>
  </si>
  <si>
    <t>対比（％）</t>
    <rPh sb="0" eb="2">
      <t>タイヒ</t>
    </rPh>
    <phoneticPr fontId="34"/>
  </si>
  <si>
    <t>令06.01.01(人)</t>
    <rPh sb="0" eb="1">
      <t>レイ</t>
    </rPh>
    <phoneticPr fontId="34"/>
  </si>
  <si>
    <t>臨時職員</t>
    <rPh sb="0" eb="2">
      <t>リンジ</t>
    </rPh>
    <rPh sb="2" eb="4">
      <t>ショクイン</t>
    </rPh>
    <phoneticPr fontId="34"/>
  </si>
  <si>
    <t>令和2年国調</t>
    <rPh sb="0" eb="2">
      <t>レイワ</t>
    </rPh>
    <rPh sb="3" eb="4">
      <t>ネン</t>
    </rPh>
    <rPh sb="4" eb="5">
      <t>コク</t>
    </rPh>
    <rPh sb="5" eb="6">
      <t>チョウ</t>
    </rPh>
    <phoneticPr fontId="34"/>
  </si>
  <si>
    <t>総務費</t>
  </si>
  <si>
    <t>R02</t>
  </si>
  <si>
    <t>教育公務員</t>
    <rPh sb="0" eb="2">
      <t>キョウイク</t>
    </rPh>
    <rPh sb="2" eb="5">
      <t>コウムイン</t>
    </rPh>
    <phoneticPr fontId="34"/>
  </si>
  <si>
    <t>平成27年国調</t>
    <rPh sb="4" eb="5">
      <t>ネン</t>
    </rPh>
    <rPh sb="5" eb="6">
      <t>コク</t>
    </rPh>
    <rPh sb="6" eb="7">
      <t>チョウ</t>
    </rPh>
    <phoneticPr fontId="34"/>
  </si>
  <si>
    <t>地方譲与税</t>
  </si>
  <si>
    <t>低開発</t>
    <rPh sb="0" eb="1">
      <t>テイ</t>
    </rPh>
    <rPh sb="1" eb="3">
      <t>カイハツ</t>
    </rPh>
    <phoneticPr fontId="34"/>
  </si>
  <si>
    <t>特別職等</t>
    <rPh sb="0" eb="2">
      <t>トクベツ</t>
    </rPh>
    <rPh sb="2" eb="3">
      <t>ショク</t>
    </rPh>
    <rPh sb="3" eb="4">
      <t>トウ</t>
    </rPh>
    <phoneticPr fontId="34"/>
  </si>
  <si>
    <t>地方道路公社に係る将来負担額</t>
    <rPh sb="0" eb="2">
      <t>チホウ</t>
    </rPh>
    <rPh sb="2" eb="4">
      <t>ドウロ</t>
    </rPh>
    <rPh sb="4" eb="6">
      <t>コウシャ</t>
    </rPh>
    <rPh sb="7" eb="8">
      <t>カカ</t>
    </rPh>
    <rPh sb="9" eb="11">
      <t>ショウライ</t>
    </rPh>
    <rPh sb="11" eb="14">
      <t>フタンガク</t>
    </rPh>
    <phoneticPr fontId="36"/>
  </si>
  <si>
    <t>積立金取崩し額</t>
  </si>
  <si>
    <t>　連結実質赤字比率</t>
    <rPh sb="1" eb="3">
      <t>レンケツ</t>
    </rPh>
    <rPh sb="3" eb="5">
      <t>ジッシツ</t>
    </rPh>
    <rPh sb="5" eb="7">
      <t>アカジ</t>
    </rPh>
    <rPh sb="7" eb="9">
      <t>ヒリツ</t>
    </rPh>
    <phoneticPr fontId="34"/>
  </si>
  <si>
    <t>　　うち一部事務組合負担金</t>
  </si>
  <si>
    <t>うち日本人(人)</t>
  </si>
  <si>
    <t>第1次</t>
    <rPh sb="0" eb="1">
      <t>ダイ</t>
    </rPh>
    <rPh sb="2" eb="3">
      <t>ジ</t>
    </rPh>
    <phoneticPr fontId="34"/>
  </si>
  <si>
    <t>将来負担比率と実質公債費比率ともに類似団体よりも高い水準にある。将来負担比率については、地方債発行額が元金償還額を下回ったことにより地方債現在高が減少したことや公営企業債等繰入見込額が減少したことが比率が低くなった主な要因である。実質公債費比率については、元利償還金等に係る基準財政需要額算入額が減少したことが比率が高くなった主な要因である。今後も健全な財政運営を図るため、交付税措置のある有利な市債の活用などの取り組みを継続する。</t>
    <rPh sb="55" eb="56">
      <t>ガク</t>
    </rPh>
    <rPh sb="99" eb="101">
      <t>ヒリツ</t>
    </rPh>
    <rPh sb="102" eb="103">
      <t>ヒク</t>
    </rPh>
    <rPh sb="128" eb="134">
      <t>ガンリショウカンキントウ</t>
    </rPh>
    <rPh sb="135" eb="136">
      <t>カカ</t>
    </rPh>
    <rPh sb="137" eb="146">
      <t>キジュンザイセイジュヨウガクサンニュウ</t>
    </rPh>
    <rPh sb="146" eb="147">
      <t>ガク</t>
    </rPh>
    <rPh sb="148" eb="150">
      <t>ゲンショウ</t>
    </rPh>
    <rPh sb="155" eb="157">
      <t>ヒリツ</t>
    </rPh>
    <rPh sb="158" eb="159">
      <t>タカ</t>
    </rPh>
    <rPh sb="163" eb="164">
      <t>オモ</t>
    </rPh>
    <rPh sb="165" eb="167">
      <t>ヨウイン</t>
    </rPh>
    <phoneticPr fontId="34"/>
  </si>
  <si>
    <t>指数表選定</t>
    <rPh sb="0" eb="2">
      <t>シスウ</t>
    </rPh>
    <rPh sb="2" eb="3">
      <t>ヒョウ</t>
    </rPh>
    <rPh sb="3" eb="5">
      <t>センテイ</t>
    </rPh>
    <phoneticPr fontId="34"/>
  </si>
  <si>
    <t>実質単年度収支</t>
  </si>
  <si>
    <t>令05.01.01(人)</t>
  </si>
  <si>
    <t>国営土地改良事業に係るもの</t>
    <rPh sb="0" eb="2">
      <t>コクエイ</t>
    </rPh>
    <rPh sb="2" eb="4">
      <t>トチ</t>
    </rPh>
    <rPh sb="4" eb="6">
      <t>カイリョウ</t>
    </rPh>
    <rPh sb="6" eb="8">
      <t>ジギョウ</t>
    </rPh>
    <rPh sb="9" eb="10">
      <t>カカ</t>
    </rPh>
    <phoneticPr fontId="36"/>
  </si>
  <si>
    <t>増減率  (％)</t>
    <rPh sb="0" eb="2">
      <t>ゾウゲン</t>
    </rPh>
    <rPh sb="2" eb="3">
      <t>リツ</t>
    </rPh>
    <phoneticPr fontId="34"/>
  </si>
  <si>
    <t>団体名</t>
    <rPh sb="0" eb="2">
      <t>ダンタイ</t>
    </rPh>
    <phoneticPr fontId="34"/>
  </si>
  <si>
    <t>　将来負担比率</t>
    <rPh sb="1" eb="3">
      <t>ショウライ</t>
    </rPh>
    <rPh sb="3" eb="5">
      <t>フタン</t>
    </rPh>
    <rPh sb="5" eb="7">
      <t>ヒリツ</t>
    </rPh>
    <phoneticPr fontId="34"/>
  </si>
  <si>
    <t>第2次</t>
    <rPh sb="0" eb="1">
      <t>ダイ</t>
    </rPh>
    <rPh sb="2" eb="3">
      <t>ジ</t>
    </rPh>
    <phoneticPr fontId="34"/>
  </si>
  <si>
    <t>基準財政収入額</t>
  </si>
  <si>
    <t>一部事務組合等名</t>
    <rPh sb="0" eb="2">
      <t>イチブ</t>
    </rPh>
    <rPh sb="2" eb="4">
      <t>ジム</t>
    </rPh>
    <rPh sb="4" eb="6">
      <t>クミアイ</t>
    </rPh>
    <rPh sb="6" eb="7">
      <t>トウ</t>
    </rPh>
    <rPh sb="7" eb="8">
      <t>メイ</t>
    </rPh>
    <phoneticPr fontId="36"/>
  </si>
  <si>
    <t>　前年度繰上充用金</t>
  </si>
  <si>
    <r>
      <t>資金不足比率 (※</t>
    </r>
    <r>
      <rPr>
        <sz val="9"/>
        <color indexed="8"/>
        <rFont val="ＭＳ ゴシック"/>
      </rPr>
      <t>4)</t>
    </r>
  </si>
  <si>
    <t>-1.5</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</si>
  <si>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</si>
  <si>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4"/>
  </si>
  <si>
    <t>基準財政需要額</t>
  </si>
  <si>
    <t>標準税収入額等</t>
  </si>
  <si>
    <t>元利償還金</t>
    <rPh sb="0" eb="2">
      <t>ガンリ</t>
    </rPh>
    <rPh sb="2" eb="5">
      <t>ショウカンキン</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</si>
  <si>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</si>
  <si>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4"/>
  </si>
  <si>
    <t>歳入一般財源等</t>
    <rPh sb="0" eb="2">
      <t>サイニュウ</t>
    </rPh>
    <rPh sb="2" eb="4">
      <t>イッパン</t>
    </rPh>
    <rPh sb="4" eb="6">
      <t>ザイゲン</t>
    </rPh>
    <rPh sb="6" eb="7">
      <t>トウ</t>
    </rPh>
    <phoneticPr fontId="6"/>
  </si>
  <si>
    <t>世帯数 (世帯)</t>
    <rPh sb="0" eb="3">
      <t>セタイスウ</t>
    </rPh>
    <phoneticPr fontId="34"/>
  </si>
  <si>
    <t>職員の状況 (※8)</t>
    <rPh sb="0" eb="2">
      <t>ショクイン</t>
    </rPh>
    <rPh sb="3" eb="5">
      <t>ジョウキョウ</t>
    </rPh>
    <phoneticPr fontId="34"/>
  </si>
  <si>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</si>
  <si>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</si>
  <si>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将来負担比率（(Ｅ)－(Ｆ)）／（(Ｃ)－(Ｄ)）×１００</t>
    <rPh sb="0" eb="2">
      <t>ショウライ</t>
    </rPh>
    <rPh sb="2" eb="4">
      <t>フタン</t>
    </rPh>
    <rPh sb="4" eb="6">
      <t>ヒリツ</t>
    </rPh>
    <phoneticPr fontId="34"/>
  </si>
  <si>
    <t>1人あたり平均
給料月額(百円)</t>
    <rPh sb="1" eb="2">
      <t>リ</t>
    </rPh>
    <rPh sb="5" eb="7">
      <t>ヘイキン</t>
    </rPh>
    <rPh sb="8" eb="10">
      <t>キュウリョウ</t>
    </rPh>
    <rPh sb="10" eb="11">
      <t>ツキ</t>
    </rPh>
    <rPh sb="11" eb="12">
      <t>ガク</t>
    </rPh>
    <rPh sb="13" eb="15">
      <t>ヒャクエン</t>
    </rPh>
    <phoneticPr fontId="34"/>
  </si>
  <si>
    <t>一般職員等(※6)</t>
    <rPh sb="0" eb="2">
      <t>イッパン</t>
    </rPh>
    <rPh sb="2" eb="4">
      <t>ショクイン</t>
    </rPh>
    <rPh sb="4" eb="5">
      <t>トウ</t>
    </rPh>
    <phoneticPr fontId="3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</si>
  <si>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4"/>
  </si>
  <si>
    <t>職員数
(人)</t>
    <rPh sb="0" eb="3">
      <t>ショクインスウ</t>
    </rPh>
    <phoneticPr fontId="34"/>
  </si>
  <si>
    <t>　　うち職員給</t>
    <rPh sb="4" eb="6">
      <t>ショクイン</t>
    </rPh>
    <rPh sb="6" eb="7">
      <t>キュウ</t>
    </rPh>
    <phoneticPr fontId="34"/>
  </si>
  <si>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4"/>
  </si>
  <si>
    <t>その他会計（黒字）</t>
  </si>
  <si>
    <t>給料月額
(百円)</t>
    <rPh sb="0" eb="2">
      <t>キュウリョウ</t>
    </rPh>
    <rPh sb="2" eb="3">
      <t>ツキ</t>
    </rPh>
    <rPh sb="3" eb="4">
      <t>ガク</t>
    </rPh>
    <rPh sb="6" eb="8">
      <t>ヒャクエン</t>
    </rPh>
    <phoneticPr fontId="34"/>
  </si>
  <si>
    <t>内訳</t>
    <rPh sb="0" eb="2">
      <t>ウチワケ</t>
    </rPh>
    <phoneticPr fontId="34"/>
  </si>
  <si>
    <t>　うち公的資金</t>
    <rPh sb="3" eb="5">
      <t>コウテキ</t>
    </rPh>
    <phoneticPr fontId="34"/>
  </si>
  <si>
    <t>市区町村長</t>
    <rPh sb="0" eb="2">
      <t>シク</t>
    </rPh>
    <rPh sb="2" eb="4">
      <t>チョウソン</t>
    </rPh>
    <rPh sb="4" eb="5">
      <t>チョウ</t>
    </rPh>
    <phoneticPr fontId="34"/>
  </si>
  <si>
    <t>一般職員</t>
    <rPh sb="0" eb="2">
      <t>イッパン</t>
    </rPh>
    <rPh sb="2" eb="4">
      <t>ショクイン</t>
    </rPh>
    <phoneticPr fontId="34"/>
  </si>
  <si>
    <t>ふるさと延岡応援基金</t>
  </si>
  <si>
    <t>(1) 普通会計の状況（市町村）</t>
    <rPh sb="4" eb="6">
      <t>フツウ</t>
    </rPh>
    <rPh sb="6" eb="8">
      <t>カイケイ</t>
    </rPh>
    <rPh sb="9" eb="11">
      <t>ジョウキョウ</t>
    </rPh>
    <rPh sb="12" eb="15">
      <t>シチョウソン</t>
    </rPh>
    <phoneticPr fontId="34"/>
  </si>
  <si>
    <t>地方債現在高（臨時財政対策債除き）</t>
  </si>
  <si>
    <t>副市区町村長</t>
    <rPh sb="0" eb="1">
      <t>フク</t>
    </rPh>
    <rPh sb="1" eb="3">
      <t>シク</t>
    </rPh>
    <rPh sb="3" eb="5">
      <t>チョウソン</t>
    </rPh>
    <rPh sb="5" eb="6">
      <t>チョウ</t>
    </rPh>
    <phoneticPr fontId="34"/>
  </si>
  <si>
    <t>　うち消防職員</t>
    <rPh sb="3" eb="5">
      <t>ショウボウ</t>
    </rPh>
    <rPh sb="5" eb="7">
      <t>ショクイン</t>
    </rPh>
    <phoneticPr fontId="34"/>
  </si>
  <si>
    <t>債務負担行為額（支出予定額）</t>
    <rPh sb="0" eb="2">
      <t>サイム</t>
    </rPh>
    <rPh sb="2" eb="4">
      <t>フタン</t>
    </rPh>
    <rPh sb="4" eb="6">
      <t>コウイ</t>
    </rPh>
    <rPh sb="6" eb="7">
      <t>ガク</t>
    </rPh>
    <rPh sb="8" eb="10">
      <t>シシュツ</t>
    </rPh>
    <rPh sb="10" eb="12">
      <t>ヨテイ</t>
    </rPh>
    <rPh sb="12" eb="13">
      <t>ガク</t>
    </rPh>
    <phoneticPr fontId="34"/>
  </si>
  <si>
    <t>利子割交付金</t>
  </si>
  <si>
    <t>企業債等
繰入見込額</t>
    <rPh sb="0" eb="2">
      <t>キギョウ</t>
    </rPh>
    <rPh sb="2" eb="3">
      <t>サイ</t>
    </rPh>
    <rPh sb="3" eb="4">
      <t>トウ</t>
    </rPh>
    <rPh sb="5" eb="7">
      <t>クリイレ</t>
    </rPh>
    <rPh sb="7" eb="9">
      <t>ミコ</t>
    </rPh>
    <rPh sb="9" eb="10">
      <t>ガク</t>
    </rPh>
    <phoneticPr fontId="34"/>
  </si>
  <si>
    <t>教育長</t>
  </si>
  <si>
    <t>令和4年度</t>
    <rPh sb="0" eb="2">
      <t>レイワ</t>
    </rPh>
    <rPh sb="4" eb="5">
      <t>ド</t>
    </rPh>
    <phoneticPr fontId="34"/>
  </si>
  <si>
    <t>▲特定財源の額</t>
  </si>
  <si>
    <t>有形固定資産減価償却率</t>
  </si>
  <si>
    <t>　うち技能労務職員</t>
    <rPh sb="3" eb="5">
      <t>ギノウ</t>
    </rPh>
    <rPh sb="5" eb="7">
      <t>ロウム</t>
    </rPh>
    <rPh sb="7" eb="9">
      <t>ショクイン</t>
    </rPh>
    <phoneticPr fontId="34"/>
  </si>
  <si>
    <t>実質公債費比率</t>
  </si>
  <si>
    <t>ゴルフ場利用税交付金</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</si>
  <si>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</si>
  <si>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4"/>
  </si>
  <si>
    <t>議会議員</t>
    <rPh sb="0" eb="2">
      <t>ギカイ</t>
    </rPh>
    <rPh sb="2" eb="4">
      <t>ギイン</t>
    </rPh>
    <phoneticPr fontId="34"/>
  </si>
  <si>
    <t>減債基金</t>
    <rPh sb="0" eb="1">
      <t>ゲン</t>
    </rPh>
    <rPh sb="1" eb="2">
      <t>サイ</t>
    </rPh>
    <rPh sb="2" eb="4">
      <t>キキン</t>
    </rPh>
    <phoneticPr fontId="34"/>
  </si>
  <si>
    <t>（参考）　普通建設事業費の分析</t>
    <rPh sb="1" eb="3">
      <t>サンコウ</t>
    </rPh>
    <rPh sb="5" eb="7">
      <t>フツウ</t>
    </rPh>
    <rPh sb="7" eb="9">
      <t>ケンセツ</t>
    </rPh>
    <rPh sb="9" eb="11">
      <t>ジギョウ</t>
    </rPh>
    <rPh sb="11" eb="12">
      <t>ヒ</t>
    </rPh>
    <rPh sb="13" eb="15">
      <t>ブンセキ</t>
    </rPh>
    <phoneticPr fontId="34"/>
  </si>
  <si>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</si>
  <si>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</si>
  <si>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事業会計の一覧</t>
    <rPh sb="0" eb="2">
      <t>ジギョウ</t>
    </rPh>
    <rPh sb="2" eb="4">
      <t>カイケイ</t>
    </rPh>
    <phoneticPr fontId="34"/>
  </si>
  <si>
    <t>公営企業（法非適）の一覧</t>
    <rPh sb="0" eb="2">
      <t>コウエイ</t>
    </rPh>
    <rPh sb="2" eb="4">
      <t>キギョウ</t>
    </rPh>
    <rPh sb="6" eb="7">
      <t>ヒ</t>
    </rPh>
    <phoneticPr fontId="34"/>
  </si>
  <si>
    <t>関係する一部事務組合等一覧</t>
    <rPh sb="0" eb="2">
      <t>カンケイ</t>
    </rPh>
    <rPh sb="4" eb="6">
      <t>イチブ</t>
    </rPh>
    <rPh sb="6" eb="8">
      <t>ジム</t>
    </rPh>
    <rPh sb="8" eb="10">
      <t>クミアイ</t>
    </rPh>
    <rPh sb="10" eb="11">
      <t>トウ</t>
    </rPh>
    <rPh sb="11" eb="13">
      <t>イチラン</t>
    </rPh>
    <phoneticPr fontId="34"/>
  </si>
  <si>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</si>
  <si>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4"/>
  </si>
  <si>
    <t>項番</t>
  </si>
  <si>
    <t>会計名</t>
  </si>
  <si>
    <t>寄附金</t>
  </si>
  <si>
    <t>実質収支</t>
    <rPh sb="0" eb="2">
      <t>ジッシツ</t>
    </rPh>
    <rPh sb="2" eb="4">
      <t>シュウシ</t>
    </rPh>
    <phoneticPr fontId="34"/>
  </si>
  <si>
    <t>項番</t>
    <rPh sb="0" eb="2">
      <t>コウバン</t>
    </rPh>
    <phoneticPr fontId="34"/>
  </si>
  <si>
    <t>会計名</t>
    <rPh sb="0" eb="2">
      <t>カイケイ</t>
    </rPh>
    <rPh sb="2" eb="3">
      <t>メイ</t>
    </rPh>
    <phoneticPr fontId="34"/>
  </si>
  <si>
    <t>一時借入金の利子</t>
    <rPh sb="0" eb="2">
      <t>イチジ</t>
    </rPh>
    <rPh sb="2" eb="5">
      <t>カリイレキン</t>
    </rPh>
    <rPh sb="6" eb="8">
      <t>リシ</t>
    </rPh>
    <phoneticPr fontId="36"/>
  </si>
  <si>
    <t>組合等名</t>
  </si>
  <si>
    <r>
      <t>(※</t>
    </r>
    <r>
      <rPr>
        <sz val="9"/>
        <color indexed="8"/>
        <rFont val="ＭＳ ゴシック"/>
      </rPr>
      <t>3)</t>
    </r>
  </si>
  <si>
    <t xml:space="preserve"> R04</t>
  </si>
  <si>
    <t>利子補給に係るもの</t>
  </si>
  <si>
    <t>（注釈）</t>
    <rPh sb="1" eb="3">
      <t>チュウシャク</t>
    </rPh>
    <phoneticPr fontId="34"/>
  </si>
  <si>
    <t>地方債</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</si>
  <si>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</si>
  <si>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</si>
  <si>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4"/>
  </si>
  <si>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</si>
  <si>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4"/>
  </si>
  <si>
    <t>令和5年度</t>
  </si>
  <si>
    <t xml:space="preserve"> R03</t>
  </si>
  <si>
    <t>当該団体（円）</t>
    <rPh sb="0" eb="2">
      <t>トウガイ</t>
    </rPh>
    <rPh sb="2" eb="4">
      <t>ダンタイ</t>
    </rPh>
    <rPh sb="5" eb="6">
      <t>エン</t>
    </rPh>
    <phoneticPr fontId="34"/>
  </si>
  <si>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</si>
  <si>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</si>
  <si>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</si>
  <si>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34"/>
  </si>
  <si>
    <t>軽油引取税交付金</t>
  </si>
  <si>
    <t>※8：職員の状況については、調査対象年度の地方公務員給与実態調査に基づいている。</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</si>
  <si>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4"/>
  </si>
  <si>
    <t>宮崎県延岡市</t>
  </si>
  <si>
    <t>歳入の状況（単位 千円・％）</t>
    <rPh sb="0" eb="2">
      <t>サイニュウ</t>
    </rPh>
    <rPh sb="3" eb="5">
      <t>ジョウキョウ</t>
    </rPh>
    <rPh sb="6" eb="8">
      <t>タンイ</t>
    </rPh>
    <rPh sb="9" eb="11">
      <t>センエン</t>
    </rPh>
    <phoneticPr fontId="34"/>
  </si>
  <si>
    <t>構成比</t>
    <rPh sb="0" eb="3">
      <t>コウセイヒ</t>
    </rPh>
    <phoneticPr fontId="34"/>
  </si>
  <si>
    <t xml:space="preserve">連結実質赤字額 </t>
  </si>
  <si>
    <t>経常一般財源等</t>
    <rPh sb="0" eb="2">
      <t>ケイジョウ</t>
    </rPh>
    <rPh sb="2" eb="4">
      <t>イッパン</t>
    </rPh>
    <rPh sb="4" eb="7">
      <t>ザイゲントウ</t>
    </rPh>
    <phoneticPr fontId="34"/>
  </si>
  <si>
    <t>参考</t>
    <rPh sb="0" eb="2">
      <t>サンコウ</t>
    </rPh>
    <phoneticPr fontId="34"/>
  </si>
  <si>
    <t>超過課税分</t>
    <rPh sb="0" eb="2">
      <t>チョウカ</t>
    </rPh>
    <rPh sb="2" eb="4">
      <t>カゼイ</t>
    </rPh>
    <rPh sb="4" eb="5">
      <t>ブン</t>
    </rPh>
    <phoneticPr fontId="34"/>
  </si>
  <si>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</si>
  <si>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</si>
  <si>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</si>
  <si>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</si>
  <si>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34"/>
  </si>
  <si>
    <t>(A)のうち充当一般財源等</t>
    <rPh sb="6" eb="8">
      <t>ジュウトウ</t>
    </rPh>
    <rPh sb="8" eb="10">
      <t>イッパン</t>
    </rPh>
    <rPh sb="10" eb="12">
      <t>ザイゲン</t>
    </rPh>
    <rPh sb="12" eb="13">
      <t>ナド</t>
    </rPh>
    <phoneticPr fontId="34"/>
  </si>
  <si>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</si>
  <si>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</si>
  <si>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</si>
  <si>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</si>
  <si>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11"/>
  </si>
  <si>
    <t>公債費負担の状況</t>
    <rPh sb="0" eb="3">
      <t>コウサイヒ</t>
    </rPh>
    <rPh sb="3" eb="5">
      <t>フタン</t>
    </rPh>
    <rPh sb="6" eb="8">
      <t>ジョウキョウ</t>
    </rPh>
    <phoneticPr fontId="34"/>
  </si>
  <si>
    <t>(注釈)</t>
    <rPh sb="1" eb="2">
      <t>チュウ</t>
    </rPh>
    <rPh sb="2" eb="3">
      <t>シャク</t>
    </rPh>
    <phoneticPr fontId="34"/>
  </si>
  <si>
    <t>　　　個人均等割</t>
  </si>
  <si>
    <t>民生費</t>
  </si>
  <si>
    <t>災害復旧費</t>
  </si>
  <si>
    <t>一部事務組合等</t>
    <rPh sb="0" eb="2">
      <t>イチブ</t>
    </rPh>
    <rPh sb="2" eb="4">
      <t>ジム</t>
    </rPh>
    <rPh sb="4" eb="6">
      <t>クミアイ</t>
    </rPh>
    <rPh sb="6" eb="7">
      <t>トウ</t>
    </rPh>
    <phoneticPr fontId="34"/>
  </si>
  <si>
    <t>株式等譲渡所得割交付金</t>
    <rPh sb="0" eb="2">
      <t>カブシキ</t>
    </rPh>
    <rPh sb="2" eb="3">
      <t>トウ</t>
    </rPh>
    <rPh sb="3" eb="5">
      <t>ジョウト</t>
    </rPh>
    <rPh sb="5" eb="7">
      <t>ショトク</t>
    </rPh>
    <rPh sb="7" eb="8">
      <t>ワリ</t>
    </rPh>
    <rPh sb="8" eb="11">
      <t>コウフキン</t>
    </rPh>
    <phoneticPr fontId="11"/>
  </si>
  <si>
    <t>都道府県支出金</t>
  </si>
  <si>
    <t>分離課税所得割交付金</t>
  </si>
  <si>
    <t>　　　法人均等割</t>
  </si>
  <si>
    <t>食肉センター特別会計</t>
  </si>
  <si>
    <t>労働費</t>
  </si>
  <si>
    <t>地方公社・第三セクター等名</t>
    <rPh sb="12" eb="13">
      <t>メイ</t>
    </rPh>
    <phoneticPr fontId="34"/>
  </si>
  <si>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</si>
  <si>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</si>
  <si>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</si>
  <si>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</si>
  <si>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</si>
  <si>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</si>
  <si>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</si>
  <si>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</si>
  <si>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34"/>
  </si>
  <si>
    <t>交通安全対策特別交付金</t>
  </si>
  <si>
    <t>特別地方消費税交付金</t>
  </si>
  <si>
    <t>　　　うち純固定資産税</t>
  </si>
  <si>
    <t>当該団体からの債務保証に係る債務残高</t>
    <rPh sb="9" eb="11">
      <t>ホショウ</t>
    </rPh>
    <phoneticPr fontId="34"/>
  </si>
  <si>
    <t>土木費</t>
  </si>
  <si>
    <t>財産収入</t>
  </si>
  <si>
    <t>自動車取得税交付金</t>
  </si>
  <si>
    <t>　　軽自動車税</t>
  </si>
  <si>
    <t>消防費</t>
  </si>
  <si>
    <t>現年</t>
    <rPh sb="0" eb="1">
      <t>ゲン</t>
    </rPh>
    <rPh sb="1" eb="2">
      <t>ネン</t>
    </rPh>
    <phoneticPr fontId="34"/>
  </si>
  <si>
    <t>　　市町村たばこ税</t>
  </si>
  <si>
    <t>教育費</t>
  </si>
  <si>
    <t>類似団体平均（円）</t>
    <rPh sb="0" eb="2">
      <t>ルイジ</t>
    </rPh>
    <rPh sb="2" eb="4">
      <t>ダンタイ</t>
    </rPh>
    <rPh sb="4" eb="6">
      <t>ヘイキン</t>
    </rPh>
    <rPh sb="7" eb="8">
      <t>エン</t>
    </rPh>
    <phoneticPr fontId="34"/>
  </si>
  <si>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</si>
  <si>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</si>
  <si>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</si>
  <si>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4"/>
  </si>
  <si>
    <t>地方特例交付金等</t>
    <rPh sb="7" eb="8">
      <t>トウ</t>
    </rPh>
    <phoneticPr fontId="1"/>
  </si>
  <si>
    <t>諸支出金</t>
    <rPh sb="3" eb="4">
      <t>キン</t>
    </rPh>
    <phoneticPr fontId="6"/>
  </si>
  <si>
    <t>　物件費</t>
  </si>
  <si>
    <t>(3ヵ年平均)</t>
    <rPh sb="3" eb="4">
      <t>ネン</t>
    </rPh>
    <rPh sb="4" eb="6">
      <t>ヘイキン</t>
    </rPh>
    <phoneticPr fontId="34"/>
  </si>
  <si>
    <t>　地方特例交付金</t>
    <rPh sb="1" eb="3">
      <t>チホウ</t>
    </rPh>
    <phoneticPr fontId="34"/>
  </si>
  <si>
    <t>災害復旧事業費</t>
  </si>
  <si>
    <t>純資産又は
正味財産</t>
  </si>
  <si>
    <t>計</t>
    <rPh sb="0" eb="1">
      <t>ケイ</t>
    </rPh>
    <phoneticPr fontId="34"/>
  </si>
  <si>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</si>
  <si>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</si>
  <si>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</si>
  <si>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</si>
  <si>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4"/>
  </si>
  <si>
    <t>地方交付税</t>
  </si>
  <si>
    <t xml:space="preserve"> R01</t>
  </si>
  <si>
    <t>当該団体
からの
貸付金</t>
  </si>
  <si>
    <t>減債基金積立不足算定額</t>
    <rPh sb="0" eb="2">
      <t>ゲンサイ</t>
    </rPh>
    <rPh sb="2" eb="4">
      <t>キキン</t>
    </rPh>
    <rPh sb="4" eb="6">
      <t>ツミタテ</t>
    </rPh>
    <rPh sb="6" eb="8">
      <t>ブソク</t>
    </rPh>
    <rPh sb="8" eb="10">
      <t>サンテイ</t>
    </rPh>
    <rPh sb="10" eb="11">
      <t>ガク</t>
    </rPh>
    <phoneticPr fontId="34"/>
  </si>
  <si>
    <t>　　入湯税</t>
  </si>
  <si>
    <t>　普通交付税</t>
  </si>
  <si>
    <t>充当可能
財源等</t>
    <rPh sb="0" eb="2">
      <t>ジュウトウ</t>
    </rPh>
    <rPh sb="2" eb="3">
      <t>カ</t>
    </rPh>
    <rPh sb="3" eb="4">
      <t>ノウ</t>
    </rPh>
    <rPh sb="5" eb="8">
      <t>ザイゲントウ</t>
    </rPh>
    <phoneticPr fontId="34"/>
  </si>
  <si>
    <t>性質別歳出の状況（単位 千円・％）</t>
    <rPh sb="0" eb="2">
      <t>セイシツ</t>
    </rPh>
    <phoneticPr fontId="34"/>
  </si>
  <si>
    <t>　特別交付税</t>
  </si>
  <si>
    <t>形式収支</t>
  </si>
  <si>
    <t>決算額</t>
  </si>
  <si>
    <t>構成比</t>
  </si>
  <si>
    <t>充当一般財源等</t>
  </si>
  <si>
    <t>対比（差引）</t>
    <rPh sb="0" eb="2">
      <t>タイヒ</t>
    </rPh>
    <rPh sb="3" eb="5">
      <t>サシヒキ</t>
    </rPh>
    <phoneticPr fontId="34"/>
  </si>
  <si>
    <t>その他の経費</t>
    <rPh sb="2" eb="3">
      <t>タ</t>
    </rPh>
    <rPh sb="4" eb="6">
      <t>ケイヒ</t>
    </rPh>
    <phoneticPr fontId="34"/>
  </si>
  <si>
    <t>経常経費充当一般財源等</t>
  </si>
  <si>
    <t>経常収支比率</t>
    <rPh sb="0" eb="2">
      <t>ケイジョウ</t>
    </rPh>
    <rPh sb="2" eb="4">
      <t>シュウシ</t>
    </rPh>
    <rPh sb="4" eb="6">
      <t>ヒリツ</t>
    </rPh>
    <phoneticPr fontId="39"/>
  </si>
  <si>
    <t>健全化判断比率</t>
    <rPh sb="0" eb="3">
      <t>ケンゼンカ</t>
    </rPh>
    <rPh sb="3" eb="5">
      <t>ハンダン</t>
    </rPh>
    <rPh sb="5" eb="7">
      <t>ヒリツ</t>
    </rPh>
    <phoneticPr fontId="39"/>
  </si>
  <si>
    <t>　震災復興特別交付税</t>
  </si>
  <si>
    <t>義務的経費計</t>
    <rPh sb="0" eb="3">
      <t>ギムテキ</t>
    </rPh>
    <rPh sb="3" eb="5">
      <t>ケイヒ</t>
    </rPh>
    <rPh sb="5" eb="6">
      <t>ケイ</t>
    </rPh>
    <phoneticPr fontId="34"/>
  </si>
  <si>
    <t>　法定外目的税</t>
  </si>
  <si>
    <t>旧法による税</t>
  </si>
  <si>
    <t>　扶助費</t>
  </si>
  <si>
    <t>令和3年度</t>
    <rPh sb="0" eb="2">
      <t>レイワ</t>
    </rPh>
    <rPh sb="3" eb="5">
      <t>ネンド</t>
    </rPh>
    <phoneticPr fontId="34"/>
  </si>
  <si>
    <t>一般会計等
負担見込額</t>
  </si>
  <si>
    <t>使用料</t>
  </si>
  <si>
    <t>国庫支出金</t>
  </si>
  <si>
    <t>令和5年度</t>
    <rPh sb="0" eb="2">
      <t>レイワ</t>
    </rPh>
    <rPh sb="3" eb="5">
      <t>ネンド</t>
    </rPh>
    <phoneticPr fontId="34"/>
  </si>
  <si>
    <t>　うち元金</t>
  </si>
  <si>
    <t>国有提供交付金(特別区財調交付金)</t>
  </si>
  <si>
    <t>徴収率
(％)</t>
    <rPh sb="0" eb="2">
      <t>チョウシュウ</t>
    </rPh>
    <rPh sb="2" eb="3">
      <t>リツ</t>
    </rPh>
    <phoneticPr fontId="3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</si>
  <si>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</si>
  <si>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うち利子</t>
  </si>
  <si>
    <t>市町村民税</t>
    <rPh sb="0" eb="3">
      <t>シチョウソン</t>
    </rPh>
    <rPh sb="3" eb="4">
      <t>ミン</t>
    </rPh>
    <rPh sb="4" eb="5">
      <t>ゼイ</t>
    </rPh>
    <phoneticPr fontId="34"/>
  </si>
  <si>
    <t>一時借入金利子</t>
  </si>
  <si>
    <t>純固定資産税</t>
    <rPh sb="0" eb="1">
      <t>ジュン</t>
    </rPh>
    <rPh sb="1" eb="3">
      <t>コテイ</t>
    </rPh>
    <rPh sb="3" eb="6">
      <t>シサンゼイ</t>
    </rPh>
    <phoneticPr fontId="34"/>
  </si>
  <si>
    <t>繰入金</t>
  </si>
  <si>
    <t>国民健康保険事業会計の状況</t>
    <rPh sb="0" eb="2">
      <t>コクミン</t>
    </rPh>
    <rPh sb="2" eb="4">
      <t>ケンコウ</t>
    </rPh>
    <rPh sb="4" eb="6">
      <t>ホケン</t>
    </rPh>
    <rPh sb="6" eb="8">
      <t>ジギョウ</t>
    </rPh>
    <rPh sb="8" eb="10">
      <t>カイケイ</t>
    </rPh>
    <rPh sb="11" eb="13">
      <t>ジョウキョウ</t>
    </rPh>
    <phoneticPr fontId="34"/>
  </si>
  <si>
    <t>　補助費等</t>
    <rPh sb="1" eb="3">
      <t>ホジョ</t>
    </rPh>
    <rPh sb="3" eb="4">
      <t>ヒ</t>
    </rPh>
    <rPh sb="4" eb="5">
      <t>トウ</t>
    </rPh>
    <phoneticPr fontId="34"/>
  </si>
  <si>
    <t>被保険者数(人)</t>
  </si>
  <si>
    <t>早期健全化基準</t>
  </si>
  <si>
    <t>諸収入</t>
  </si>
  <si>
    <t>再差引収支</t>
    <rPh sb="0" eb="1">
      <t>サイ</t>
    </rPh>
    <rPh sb="1" eb="3">
      <t>サシヒキ</t>
    </rPh>
    <rPh sb="3" eb="5">
      <t>シュウシ</t>
    </rPh>
    <phoneticPr fontId="34"/>
  </si>
  <si>
    <t>加入世帯数(世帯)</t>
  </si>
  <si>
    <t>　うち減収補塡債(特例分)</t>
    <rPh sb="4" eb="5">
      <t>シュウ</t>
    </rPh>
    <rPh sb="9" eb="10">
      <t>トク</t>
    </rPh>
    <rPh sb="10" eb="11">
      <t>レイ</t>
    </rPh>
    <rPh sb="11" eb="12">
      <t>ブン</t>
    </rPh>
    <phoneticPr fontId="1"/>
  </si>
  <si>
    <t>企業債
（地方債）
現在高</t>
  </si>
  <si>
    <t>公社・
三セク等</t>
    <rPh sb="0" eb="2">
      <t>コウシャ</t>
    </rPh>
    <rPh sb="4" eb="5">
      <t>サン</t>
    </rPh>
    <rPh sb="7" eb="8">
      <t>トウ</t>
    </rPh>
    <phoneticPr fontId="34"/>
  </si>
  <si>
    <t>増減率(%)(B)</t>
    <rPh sb="0" eb="3">
      <t>ゾウゲンリツ</t>
    </rPh>
    <phoneticPr fontId="34"/>
  </si>
  <si>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</si>
  <si>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</si>
  <si>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</si>
  <si>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</si>
  <si>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</si>
  <si>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</si>
  <si>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</si>
  <si>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4"/>
  </si>
  <si>
    <t>歳入合計</t>
  </si>
  <si>
    <t>その他</t>
  </si>
  <si>
    <t>投資的経費計</t>
    <rPh sb="5" eb="6">
      <t>ケイ</t>
    </rPh>
    <phoneticPr fontId="3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</si>
  <si>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</si>
  <si>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</si>
  <si>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うち補助</t>
  </si>
  <si>
    <t>　うち単独</t>
  </si>
  <si>
    <t>失業対策事業費</t>
  </si>
  <si>
    <t>(2)各会計、関係団体の財政状況及び健全化判断比率（市町村）</t>
    <rPh sb="26" eb="29">
      <t>シチョウソン</t>
    </rPh>
    <phoneticPr fontId="34"/>
  </si>
  <si>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</si>
  <si>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</si>
  <si>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</si>
  <si>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歳入</t>
    <rPh sb="0" eb="2">
      <t>サイニュウ</t>
    </rPh>
    <phoneticPr fontId="36"/>
  </si>
  <si>
    <t>他会計等
からの
繰入金</t>
    <rPh sb="9" eb="11">
      <t>クリイレ</t>
    </rPh>
    <rPh sb="11" eb="12">
      <t>キン</t>
    </rPh>
    <phoneticPr fontId="36"/>
  </si>
  <si>
    <t>その他の会計</t>
  </si>
  <si>
    <t>備考</t>
    <rPh sb="0" eb="2">
      <t>ビコウ</t>
    </rPh>
    <phoneticPr fontId="34"/>
  </si>
  <si>
    <t>経常損益</t>
  </si>
  <si>
    <t>総費用
（歳出）</t>
  </si>
  <si>
    <t>宮崎県北部広域行政事務組合（一般会計）</t>
  </si>
  <si>
    <t>当該団体
からの
補助金</t>
  </si>
  <si>
    <t>いわゆる五省協定等に係るもの</t>
    <rPh sb="4" eb="6">
      <t>ゴショウ</t>
    </rPh>
    <rPh sb="6" eb="9">
      <t>キョウテイトウ</t>
    </rPh>
    <rPh sb="10" eb="11">
      <t>カカ</t>
    </rPh>
    <phoneticPr fontId="36"/>
  </si>
  <si>
    <t>当該団体からの損失補償に係る債務残高</t>
  </si>
  <si>
    <t>一般会計</t>
  </si>
  <si>
    <t>一般会計等（純計）</t>
    <rPh sb="0" eb="2">
      <t>イッパン</t>
    </rPh>
    <rPh sb="2" eb="4">
      <t>カイケイ</t>
    </rPh>
    <rPh sb="4" eb="5">
      <t>トウ</t>
    </rPh>
    <rPh sb="6" eb="8">
      <t>ジュンケイ</t>
    </rPh>
    <phoneticPr fontId="34"/>
  </si>
  <si>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</si>
  <si>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</si>
  <si>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4"/>
  </si>
  <si>
    <t>総収益
（歳入）</t>
  </si>
  <si>
    <t>令和4年度</t>
    <rPh sb="0" eb="2">
      <t>レイワ</t>
    </rPh>
    <rPh sb="3" eb="5">
      <t>ネンド</t>
    </rPh>
    <phoneticPr fontId="34"/>
  </si>
  <si>
    <t>実質公債費比率</t>
    <rPh sb="0" eb="2">
      <t>ジッシツ</t>
    </rPh>
    <rPh sb="2" eb="5">
      <t>コウサイヒ</t>
    </rPh>
    <rPh sb="5" eb="7">
      <t>ヒリツ</t>
    </rPh>
    <phoneticPr fontId="39"/>
  </si>
  <si>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</si>
  <si>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</si>
  <si>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</si>
  <si>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左のうち
一般会計等
繰入見込額</t>
  </si>
  <si>
    <t>類似団体内平均値</t>
  </si>
  <si>
    <t>(Ｃ)－(Ｄ)</t>
  </si>
  <si>
    <t>介護保険特別会計</t>
  </si>
  <si>
    <t>当該団体</t>
    <rPh sb="0" eb="2">
      <t>トウガイ</t>
    </rPh>
    <rPh sb="2" eb="4">
      <t>ダンタイ</t>
    </rPh>
    <phoneticPr fontId="34"/>
  </si>
  <si>
    <t>分析欄</t>
    <rPh sb="0" eb="2">
      <t>ブンセキ</t>
    </rPh>
    <rPh sb="2" eb="3">
      <t>ラン</t>
    </rPh>
    <phoneticPr fontId="34"/>
  </si>
  <si>
    <t>後期高齢者医療特別会計</t>
  </si>
  <si>
    <t>水道事業会計</t>
  </si>
  <si>
    <t>左のうち
一般会計等
負担見込額</t>
  </si>
  <si>
    <t>地方公社・第三セクター等</t>
    <rPh sb="0" eb="4">
      <t>チホウコウシャ</t>
    </rPh>
    <rPh sb="5" eb="6">
      <t>ダイ</t>
    </rPh>
    <rPh sb="6" eb="7">
      <t>サン</t>
    </rPh>
    <rPh sb="11" eb="12">
      <t>ナド</t>
    </rPh>
    <phoneticPr fontId="34"/>
  </si>
  <si>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</si>
  <si>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</si>
  <si>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</si>
  <si>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4"/>
  </si>
  <si>
    <t>公債費に準ずる債務負担行為に係るもの</t>
  </si>
  <si>
    <t>将来負担比率　　（千円・％）</t>
    <rPh sb="0" eb="2">
      <t>ショウライ</t>
    </rPh>
    <rPh sb="2" eb="4">
      <t>フタン</t>
    </rPh>
    <phoneticPr fontId="34"/>
  </si>
  <si>
    <t>区分</t>
    <rPh sb="0" eb="1">
      <t>ク</t>
    </rPh>
    <rPh sb="1" eb="2">
      <t>ブン</t>
    </rPh>
    <phoneticPr fontId="36"/>
  </si>
  <si>
    <t>準元利償還金</t>
    <rPh sb="0" eb="1">
      <t>ジュン</t>
    </rPh>
    <rPh sb="1" eb="3">
      <t>ガンリ</t>
    </rPh>
    <rPh sb="3" eb="6">
      <t>ショウカンキン</t>
    </rPh>
    <phoneticPr fontId="36"/>
  </si>
  <si>
    <t>分母比</t>
    <rPh sb="0" eb="2">
      <t>ブンボ</t>
    </rPh>
    <rPh sb="2" eb="3">
      <t>ヒ</t>
    </rPh>
    <phoneticPr fontId="34"/>
  </si>
  <si>
    <t>（有）祝子川温泉美人の湯</t>
  </si>
  <si>
    <t>PFI事業に係るもの</t>
    <rPh sb="3" eb="5">
      <t>ジギョウ</t>
    </rPh>
    <rPh sb="6" eb="7">
      <t>カカ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</si>
  <si>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</si>
  <si>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公営企業債等繰入見込額 </t>
    <rPh sb="0" eb="2">
      <t>コウエイ</t>
    </rPh>
    <rPh sb="2" eb="5">
      <t>キギョウサイ</t>
    </rPh>
    <rPh sb="5" eb="6">
      <t>トウ</t>
    </rPh>
    <rPh sb="6" eb="8">
      <t>クリイ</t>
    </rPh>
    <rPh sb="8" eb="11">
      <t>ミコミガク</t>
    </rPh>
    <phoneticPr fontId="36"/>
  </si>
  <si>
    <t xml:space="preserve">組合等負担等見込額 </t>
    <rPh sb="0" eb="2">
      <t>クミアイ</t>
    </rPh>
    <rPh sb="2" eb="3">
      <t>トウ</t>
    </rPh>
    <rPh sb="3" eb="5">
      <t>フタン</t>
    </rPh>
    <rPh sb="5" eb="6">
      <t>トウ</t>
    </rPh>
    <rPh sb="6" eb="9">
      <t>ミコミガク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</si>
  <si>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4"/>
  </si>
  <si>
    <t xml:space="preserve">退職手当負担見込額 </t>
    <rPh sb="0" eb="2">
      <t>タイショク</t>
    </rPh>
    <rPh sb="2" eb="4">
      <t>テアテ</t>
    </rPh>
    <rPh sb="4" eb="6">
      <t>フタン</t>
    </rPh>
    <rPh sb="6" eb="9">
      <t>ミコミガク</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</si>
  <si>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4"/>
  </si>
  <si>
    <t>その他会計（赤字）</t>
  </si>
  <si>
    <t>(Ａ)</t>
  </si>
  <si>
    <t>その他上記に準ずるもの</t>
    <rPh sb="2" eb="3">
      <t>タ</t>
    </rPh>
    <rPh sb="3" eb="5">
      <t>ジョウキ</t>
    </rPh>
    <rPh sb="6" eb="7">
      <t>ジュン</t>
    </rPh>
    <phoneticPr fontId="34"/>
  </si>
  <si>
    <t xml:space="preserve">充当可能基金 </t>
    <rPh sb="0" eb="2">
      <t>ジュウトウ</t>
    </rPh>
    <rPh sb="2" eb="4">
      <t>カノウ</t>
    </rPh>
    <rPh sb="4" eb="6">
      <t>キキン</t>
    </rPh>
    <phoneticPr fontId="3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</si>
  <si>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</si>
  <si>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充当可能特定歳入 </t>
    <rPh sb="0" eb="2">
      <t>ジュウトウ</t>
    </rPh>
    <rPh sb="2" eb="4">
      <t>カノウ</t>
    </rPh>
    <rPh sb="4" eb="6">
      <t>トクテイ</t>
    </rPh>
    <rPh sb="6" eb="8">
      <t>サイニュウ</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</si>
  <si>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</si>
  <si>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(Ｆ)</t>
  </si>
  <si>
    <t>令和5年度</t>
    <rPh sb="0" eb="2">
      <t>レイワ</t>
    </rPh>
    <rPh sb="3" eb="5">
      <t>ネンド</t>
    </rPh>
    <phoneticPr fontId="39"/>
  </si>
  <si>
    <t>特定財源の額</t>
    <rPh sb="0" eb="2">
      <t>トクテイ</t>
    </rPh>
    <rPh sb="2" eb="4">
      <t>ザイゲン</t>
    </rPh>
    <rPh sb="5" eb="6">
      <t>ガク</t>
    </rPh>
    <phoneticPr fontId="34"/>
  </si>
  <si>
    <t>(Ｂ)</t>
  </si>
  <si>
    <t>実質赤字比率</t>
    <rPh sb="0" eb="2">
      <t>ジッシツ</t>
    </rPh>
    <rPh sb="2" eb="4">
      <t>アカジ</t>
    </rPh>
    <rPh sb="4" eb="6">
      <t>ヒリツ</t>
    </rPh>
    <phoneticPr fontId="39"/>
  </si>
  <si>
    <t>(単年度)</t>
    <rPh sb="1" eb="4">
      <t>タンネンド</t>
    </rPh>
    <phoneticPr fontId="34"/>
  </si>
  <si>
    <t>将来負担比率</t>
    <rPh sb="0" eb="2">
      <t>ショウライ</t>
    </rPh>
    <rPh sb="2" eb="4">
      <t>フタン</t>
    </rPh>
    <rPh sb="4" eb="6">
      <t>ヒリツ</t>
    </rPh>
    <phoneticPr fontId="39"/>
  </si>
  <si>
    <t>実質公債費比率
（(Ａ)－((Ｂ)＋(Ｄ))）／（(Ｃ)－(Ｄ)）×１００</t>
    <rPh sb="0" eb="2">
      <t>ジッシツ</t>
    </rPh>
    <rPh sb="2" eb="4">
      <t>コウサイ</t>
    </rPh>
    <rPh sb="4" eb="5">
      <t>ヒ</t>
    </rPh>
    <rPh sb="5" eb="7">
      <t>ヒリツ</t>
    </rPh>
    <phoneticPr fontId="34"/>
  </si>
  <si>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</si>
  <si>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4"/>
  </si>
  <si>
    <t>人件費及び人件費に準ずる費用</t>
    <rPh sb="0" eb="3">
      <t>ジンケンヒ</t>
    </rPh>
    <rPh sb="3" eb="4">
      <t>オヨ</t>
    </rPh>
    <rPh sb="5" eb="8">
      <t>ジンケンヒ</t>
    </rPh>
    <rPh sb="9" eb="10">
      <t>ジュン</t>
    </rPh>
    <rPh sb="12" eb="14">
      <t>ヒヨウ</t>
    </rPh>
    <phoneticPr fontId="34"/>
  </si>
  <si>
    <t>当該団体決算額
（千円）</t>
    <rPh sb="0" eb="2">
      <t>トウガイ</t>
    </rPh>
    <rPh sb="2" eb="4">
      <t>ダンタイ</t>
    </rPh>
    <rPh sb="4" eb="6">
      <t>ケッサン</t>
    </rPh>
    <rPh sb="6" eb="7">
      <t>ガク</t>
    </rPh>
    <rPh sb="9" eb="11">
      <t>センエン</t>
    </rPh>
    <phoneticPr fontId="3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</si>
  <si>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4"/>
  </si>
  <si>
    <t>▲退職金</t>
    <rPh sb="1" eb="3">
      <t>タイショク</t>
    </rPh>
    <rPh sb="3" eb="4">
      <t>キン</t>
    </rPh>
    <phoneticPr fontId="34"/>
  </si>
  <si>
    <t>人口1,000人当たり職員数（人）</t>
    <rPh sb="0" eb="2">
      <t>ジンコウ</t>
    </rPh>
    <rPh sb="7" eb="8">
      <t>ニン</t>
    </rPh>
    <rPh sb="8" eb="9">
      <t>ア</t>
    </rPh>
    <rPh sb="11" eb="14">
      <t>ショクインスウ</t>
    </rPh>
    <rPh sb="15" eb="16">
      <t>ヒト</t>
    </rPh>
    <phoneticPr fontId="34"/>
  </si>
  <si>
    <t>（注）人口については、各調査対象年度の1月1日現在の住民基本台帳に登載されている人口に基づいている。</t>
    <rPh sb="14" eb="16">
      <t>タイショウ</t>
    </rPh>
    <phoneticPr fontId="34"/>
  </si>
  <si>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4"/>
  </si>
  <si>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</si>
  <si>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</si>
  <si>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</si>
  <si>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4"/>
  </si>
  <si>
    <t>増減率(%)(A)</t>
    <rPh sb="0" eb="3">
      <t>ゾウゲンリツ</t>
    </rPh>
    <phoneticPr fontId="34"/>
  </si>
  <si>
    <t>うち単独分</t>
    <rPh sb="2" eb="4">
      <t>タンドク</t>
    </rPh>
    <rPh sb="4" eb="5">
      <t>ブン</t>
    </rPh>
    <phoneticPr fontId="34"/>
  </si>
  <si>
    <t xml:space="preserve"> R02</t>
  </si>
  <si>
    <t xml:space="preserve"> 過去５年間平均</t>
    <rPh sb="1" eb="3">
      <t>カコ</t>
    </rPh>
    <rPh sb="4" eb="6">
      <t>ネンカン</t>
    </rPh>
    <rPh sb="6" eb="8">
      <t>ヘイキン</t>
    </rPh>
    <phoneticPr fontId="34"/>
  </si>
  <si>
    <t>類似団体内平均(円)</t>
    <rPh sb="0" eb="2">
      <t>ルイジ</t>
    </rPh>
    <rPh sb="2" eb="4">
      <t>ダンタイ</t>
    </rPh>
    <phoneticPr fontId="34"/>
  </si>
  <si>
    <t>R01</t>
  </si>
  <si>
    <t>R03</t>
  </si>
  <si>
    <t>R04</t>
  </si>
  <si>
    <t>▲ 1.37</t>
  </si>
  <si>
    <t>宮崎県市町村総合事務組合　一般会計</t>
  </si>
  <si>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7"/>
  </si>
  <si>
    <t>宮崎県後期高齢者医療広域連合　一般会計</t>
  </si>
  <si>
    <t>宮崎県後期高齢者医療広域連合　後期高齢者医療特別会計</t>
  </si>
  <si>
    <t>宮崎県北部広域行政事務組合（特別会計）</t>
  </si>
  <si>
    <t>(公財)のべおか文化事業団</t>
    <rPh sb="1" eb="2">
      <t>コウ</t>
    </rPh>
    <rPh sb="2" eb="3">
      <t>ザイ</t>
    </rPh>
    <rPh sb="8" eb="10">
      <t>ブンカ</t>
    </rPh>
    <rPh sb="10" eb="13">
      <t>ジギョウダン</t>
    </rPh>
    <phoneticPr fontId="43"/>
  </si>
  <si>
    <t>（株）ヘルストピア延岡</t>
  </si>
  <si>
    <t>（有）延岡市リサイクルプラザゲン丸館</t>
  </si>
  <si>
    <t>（株）延岡地区有機肥料センター</t>
  </si>
  <si>
    <t>延岡市土地開発公社</t>
  </si>
  <si>
    <t>（一財）速日の峰振興事業団</t>
    <rPh sb="1" eb="2">
      <t>イチ</t>
    </rPh>
    <phoneticPr fontId="34"/>
  </si>
  <si>
    <t>（一財）北浦町農業公社</t>
    <rPh sb="1" eb="2">
      <t>イチ</t>
    </rPh>
    <phoneticPr fontId="34"/>
  </si>
  <si>
    <t>のべおか道の駅（株）</t>
    <rPh sb="4" eb="5">
      <t>ミチ</t>
    </rPh>
    <rPh sb="6" eb="7">
      <t>エキ</t>
    </rPh>
    <rPh sb="8" eb="9">
      <t>カブ</t>
    </rPh>
    <phoneticPr fontId="43"/>
  </si>
  <si>
    <t>(一社）宮崎県林業公社</t>
    <rPh sb="1" eb="2">
      <t>イチ</t>
    </rPh>
    <rPh sb="2" eb="3">
      <t>シャ</t>
    </rPh>
    <phoneticPr fontId="43"/>
  </si>
  <si>
    <t>延岡脱炭素エネルギーマネジメント株式会社</t>
    <rPh sb="0" eb="2">
      <t>ノベオカ</t>
    </rPh>
    <rPh sb="2" eb="5">
      <t>ダツタンソ</t>
    </rPh>
    <rPh sb="16" eb="20">
      <t>カブシキガイシャ</t>
    </rPh>
    <phoneticPr fontId="6"/>
  </si>
  <si>
    <t>社会福祉事業基金</t>
  </si>
  <si>
    <t>退職手当基金</t>
  </si>
  <si>
    <t>地域振興基金</t>
    <rPh sb="0" eb="2">
      <t>チイキ</t>
    </rPh>
    <rPh sb="2" eb="4">
      <t>シンコウ</t>
    </rPh>
    <rPh sb="4" eb="6">
      <t>キキン</t>
    </rPh>
    <phoneticPr fontId="4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</si>
  <si>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</si>
  <si>
    <t>有形固定資産減価償却率は類似団体よりもやや低い水準にあるが、将来負担比率については類似団体よりもやや高い水準にある。有形固定資産減価償却率については、これまで老朽化した公共施設の更新や学校の耐震化・新増改築事業等を行ってきたことによるものであり、将来負担比率については地方債発行額が元金償還金を下回ったことにより地方債現在高が減少したことや公営企業債等繰入見込額が減少したことが主な要因である。
今後も健全な財政運営を図るため、公共投資の選択・重点化を行うとともに、交付税措置のある有利な市債の活用などの取り組みを継続する。</t>
    <rPh sb="134" eb="137">
      <t>チホウサイ</t>
    </rPh>
    <rPh sb="137" eb="140">
      <t>ハッコウガク</t>
    </rPh>
    <rPh sb="141" eb="146">
      <t>ガンキンショウカンキン</t>
    </rPh>
    <rPh sb="147" eb="149">
      <t>シタマワ</t>
    </rPh>
    <rPh sb="156" eb="159">
      <t>チホウサイ</t>
    </rPh>
    <rPh sb="159" eb="162">
      <t>ゲンザイダカ</t>
    </rPh>
    <phoneticPr fontId="34"/>
  </si>
  <si>
    <t>当該団体値</t>
    <rPh sb="0" eb="2">
      <t>トウガイ</t>
    </rPh>
    <rPh sb="2" eb="4">
      <t>ダンタイ</t>
    </rPh>
    <rPh sb="4" eb="5">
      <t>アタイ</t>
    </rPh>
    <phoneticPr fontId="34"/>
  </si>
  <si>
    <t>将来負担比率</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</si>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</sst>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sz val="6"/>
      <color auto="1"/>
      <name val="ＭＳ Ｐゴシック"/>
      <family val="3"/>
    </font>
    <font>
      <b/>
      <sz val="13"/>
      <color indexed="56"/>
      <name val="ＭＳ ゴシック"/>
      <family val="3"/>
    </font>
    <font>
      <b/>
      <sz val="18"/>
      <color indexed="8"/>
      <name val="ＭＳ ゴシック"/>
      <family val="3"/>
    </font>
    <font>
      <sz val="13"/>
      <color theme="1"/>
      <name val="ＭＳ ゴシック"/>
      <family val="3"/>
    </font>
    <font>
      <sz val="11"/>
      <color indexed="8"/>
      <name val="ＭＳ Ｐゴシック"/>
      <family val="3"/>
    </font>
    <font>
      <sz val="9"/>
      <color indexed="8"/>
      <name val="ＭＳ ゴシック"/>
      <family val="3"/>
    </font>
    <font>
      <sz val="12"/>
      <color indexed="8"/>
      <name val="ＭＳ ゴシック"/>
      <family val="3"/>
    </font>
    <font>
      <b/>
      <sz val="9"/>
      <color indexed="9"/>
      <name val="ＭＳ ゴシック"/>
      <family val="3"/>
    </font>
    <font>
      <sz val="11"/>
      <color indexed="8"/>
      <name val="ＭＳ ゴシック"/>
      <family val="3"/>
    </font>
    <font>
      <b/>
      <sz val="12"/>
      <color indexed="8"/>
      <name val="ＭＳ ゴシック"/>
      <family val="3"/>
    </font>
    <font>
      <b/>
      <sz val="16"/>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hair">
        <color indexed="64"/>
      </bottom>
      <diagonal/>
    </border>
    <border>
      <left/>
      <right style="hair">
        <color indexed="64"/>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5" borderId="107" xfId="11" applyNumberFormat="1" applyFont="1" applyFill="1" applyBorder="1" applyAlignment="1" applyProtection="1">
      <alignment horizontal="right" vertical="center" shrinkToFit="1"/>
      <protection locked="0"/>
    </xf>
    <xf numFmtId="183" fontId="18" fillId="0" borderId="108"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183" fontId="18" fillId="5" borderId="36" xfId="11"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183" fontId="18" fillId="5" borderId="109" xfId="11" applyNumberFormat="1" applyFont="1" applyFill="1" applyBorder="1" applyAlignment="1" applyProtection="1">
      <alignment horizontal="right" vertical="center" shrinkToFit="1"/>
      <protection locked="0"/>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7"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10"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8"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09"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60192</c:v>
                </c:pt>
                <c:pt idx="1">
                  <c:v>61193</c:v>
                </c:pt>
                <c:pt idx="2">
                  <c:v>87864</c:v>
                </c:pt>
                <c:pt idx="3">
                  <c:v>73641</c:v>
                </c:pt>
                <c:pt idx="4">
                  <c:v>71479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c:v>
                </c:pt>
                <c:pt idx="1">
                  <c:v>6.55</c:v>
                </c:pt>
                <c:pt idx="2">
                  <c:v>7.67</c:v>
                </c:pt>
                <c:pt idx="3">
                  <c:v>6.56</c:v>
                </c:pt>
                <c:pt idx="4">
                  <c:v>5.58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16.190000000000001</c:v>
                </c:pt>
                <c:pt idx="1">
                  <c:v>15.63</c:v>
                </c:pt>
                <c:pt idx="2">
                  <c:v>15.17</c:v>
                </c:pt>
                <c:pt idx="3">
                  <c:v>15.7</c:v>
                </c:pt>
                <c:pt idx="4">
                  <c:v>15.46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-0.26</c:v>
                </c:pt>
                <c:pt idx="1">
                  <c:v>1.84</c:v>
                </c:pt>
                <c:pt idx="2">
                  <c:v>1.31</c:v>
                </c:pt>
                <c:pt idx="3">
                  <c:v>-1.37</c:v>
                </c:pt>
                <c:pt idx="4">
                  <c:v>-0.89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食肉センター特別会計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0</c:v>
                </c:pt>
                <c:pt idx="4">
                  <c:v>#N/A</c:v>
                </c:pt>
                <c:pt idx="5">
                  <c:v>0</c:v>
                </c:pt>
                <c:pt idx="6">
                  <c:v>#N/A</c:v>
                </c:pt>
                <c:pt idx="7">
                  <c:v>7.0000000000000007e-002</c:v>
                </c:pt>
                <c:pt idx="8">
                  <c:v>#N/A</c:v>
                </c:pt>
                <c:pt idx="9">
                  <c:v>1.e-002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c:v>
                </c:pt>
                <c:pt idx="2">
                  <c:v>#N/A</c:v>
                </c:pt>
                <c:pt idx="3">
                  <c:v>0.3</c:v>
                </c:pt>
                <c:pt idx="4">
                  <c:v>#N/A</c:v>
                </c:pt>
                <c:pt idx="5">
                  <c:v>1.26</c:v>
                </c:pt>
                <c:pt idx="6">
                  <c:v>#N/A</c:v>
                </c:pt>
                <c:pt idx="7">
                  <c:v>1.3</c:v>
                </c:pt>
                <c:pt idx="8">
                  <c:v>#N/A</c:v>
                </c:pt>
                <c:pt idx="9">
                  <c:v>0.22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1.05</c:v>
                </c:pt>
                <c:pt idx="4">
                  <c:v>#N/A</c:v>
                </c:pt>
                <c:pt idx="5">
                  <c:v>0.56999999999999995</c:v>
                </c:pt>
                <c:pt idx="6">
                  <c:v>#N/A</c:v>
                </c:pt>
                <c:pt idx="7">
                  <c:v>0.97</c:v>
                </c:pt>
                <c:pt idx="8">
                  <c:v>#N/A</c:v>
                </c:pt>
                <c:pt idx="9">
                  <c:v>0.82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1.08</c:v>
                </c:pt>
                <c:pt idx="2">
                  <c:v>#N/A</c:v>
                </c:pt>
                <c:pt idx="3">
                  <c:v>1.32</c:v>
                </c:pt>
                <c:pt idx="4">
                  <c:v>#N/A</c:v>
                </c:pt>
                <c:pt idx="5">
                  <c:v>1.3</c:v>
                </c:pt>
                <c:pt idx="6">
                  <c:v>#N/A</c:v>
                </c:pt>
                <c:pt idx="7">
                  <c:v>1.52</c:v>
                </c:pt>
                <c:pt idx="8">
                  <c:v>#N/A</c:v>
                </c:pt>
                <c:pt idx="9">
                  <c:v>1.66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4.51</c:v>
                </c:pt>
                <c:pt idx="2">
                  <c:v>#N/A</c:v>
                </c:pt>
                <c:pt idx="3">
                  <c:v>6.55</c:v>
                </c:pt>
                <c:pt idx="4">
                  <c:v>#N/A</c:v>
                </c:pt>
                <c:pt idx="5">
                  <c:v>7.66</c:v>
                </c:pt>
                <c:pt idx="6">
                  <c:v>#N/A</c:v>
                </c:pt>
                <c:pt idx="7">
                  <c:v>6.56</c:v>
                </c:pt>
                <c:pt idx="8">
                  <c:v>#N/A</c:v>
                </c:pt>
                <c:pt idx="9">
                  <c:v>5.57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5.35</c:v>
                </c:pt>
                <c:pt idx="2">
                  <c:v>#N/A</c:v>
                </c:pt>
                <c:pt idx="3">
                  <c:v>5.08</c:v>
                </c:pt>
                <c:pt idx="4">
                  <c:v>#N/A</c:v>
                </c:pt>
                <c:pt idx="5">
                  <c:v>5.63</c:v>
                </c:pt>
                <c:pt idx="6">
                  <c:v>#N/A</c:v>
                </c:pt>
                <c:pt idx="7">
                  <c:v>6.18</c:v>
                </c:pt>
                <c:pt idx="8">
                  <c:v>#N/A</c:v>
                </c:pt>
                <c:pt idx="9">
                  <c:v>6.92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5488</c:v>
                </c:pt>
                <c:pt idx="5">
                  <c:v>5388</c:v>
                </c:pt>
                <c:pt idx="8">
                  <c:v>5227</c:v>
                </c:pt>
                <c:pt idx="11">
                  <c:v>4996</c:v>
                </c:pt>
                <c:pt idx="14">
                  <c:v>4815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22</c:v>
                </c:pt>
                <c:pt idx="6">
                  <c:v>19</c:v>
                </c:pt>
                <c:pt idx="9">
                  <c:v>10</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879</c:v>
                </c:pt>
                <c:pt idx="3">
                  <c:v>822</c:v>
                </c:pt>
                <c:pt idx="6">
                  <c:v>773</c:v>
                </c:pt>
                <c:pt idx="9">
                  <c:v>838</c:v>
                </c:pt>
                <c:pt idx="12">
                  <c:v>867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6707</c:v>
                </c:pt>
                <c:pt idx="3">
                  <c:v>6598</c:v>
                </c:pt>
                <c:pt idx="6">
                  <c:v>6540</c:v>
                </c:pt>
                <c:pt idx="9">
                  <c:v>6430</c:v>
                </c:pt>
                <c:pt idx="12">
                  <c:v>6350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2124</c:v>
                </c:pt>
                <c:pt idx="2">
                  <c:v>#N/A</c:v>
                </c:pt>
                <c:pt idx="3">
                  <c:v>#N/A</c:v>
                </c:pt>
                <c:pt idx="4">
                  <c:v>2054</c:v>
                </c:pt>
                <c:pt idx="5">
                  <c:v>#N/A</c:v>
                </c:pt>
                <c:pt idx="6">
                  <c:v>#N/A</c:v>
                </c:pt>
                <c:pt idx="7">
                  <c:v>2105</c:v>
                </c:pt>
                <c:pt idx="8">
                  <c:v>#N/A</c:v>
                </c:pt>
                <c:pt idx="9">
                  <c:v>#N/A</c:v>
                </c:pt>
                <c:pt idx="10">
                  <c:v>2282</c:v>
                </c:pt>
                <c:pt idx="11">
                  <c:v>#N/A</c:v>
                </c:pt>
                <c:pt idx="12">
                  <c:v>#N/A</c:v>
                </c:pt>
                <c:pt idx="13">
                  <c:v>2411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52603</c:v>
                </c:pt>
                <c:pt idx="5">
                  <c:v>50942</c:v>
                </c:pt>
                <c:pt idx="8">
                  <c:v>49966</c:v>
                </c:pt>
                <c:pt idx="11">
                  <c:v>48588</c:v>
                </c:pt>
                <c:pt idx="14">
                  <c:v>48174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1836</c:v>
                </c:pt>
                <c:pt idx="5">
                  <c:v>1739</c:v>
                </c:pt>
                <c:pt idx="8">
                  <c:v>1730</c:v>
                </c:pt>
                <c:pt idx="11">
                  <c:v>1778</c:v>
                </c:pt>
                <c:pt idx="14">
                  <c:v>1933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22892</c:v>
                </c:pt>
                <c:pt idx="5">
                  <c:v>22235</c:v>
                </c:pt>
                <c:pt idx="8">
                  <c:v>21934</c:v>
                </c:pt>
                <c:pt idx="11">
                  <c:v>21417</c:v>
                </c:pt>
                <c:pt idx="14">
                  <c:v>21141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8163</c:v>
                </c:pt>
                <c:pt idx="3">
                  <c:v>8236</c:v>
                </c:pt>
                <c:pt idx="6">
                  <c:v>8341</c:v>
                </c:pt>
                <c:pt idx="9">
                  <c:v>8116</c:v>
                </c:pt>
                <c:pt idx="12">
                  <c:v>8201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11743</c:v>
                </c:pt>
                <c:pt idx="3">
                  <c:v>11104</c:v>
                </c:pt>
                <c:pt idx="6">
                  <c:v>10223</c:v>
                </c:pt>
                <c:pt idx="9">
                  <c:v>9719</c:v>
                </c:pt>
                <c:pt idx="12">
                  <c:v>9617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65</c:v>
                </c:pt>
                <c:pt idx="3">
                  <c:v>44</c:v>
                </c:pt>
                <c:pt idx="6">
                  <c:v>26</c:v>
                </c:pt>
                <c:pt idx="9">
                  <c:v>16</c:v>
                </c:pt>
                <c:pt idx="12">
                  <c:v>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56152</c:v>
                </c:pt>
                <c:pt idx="3">
                  <c:v>55429</c:v>
                </c:pt>
                <c:pt idx="6">
                  <c:v>56173</c:v>
                </c:pt>
                <c:pt idx="9">
                  <c:v>54690</c:v>
                </c:pt>
                <c:pt idx="12">
                  <c:v>54022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1133</c:v>
                </c:pt>
                <c:pt idx="8">
                  <c:v>#N/A</c:v>
                </c:pt>
                <c:pt idx="9">
                  <c:v>#N/A</c:v>
                </c:pt>
                <c:pt idx="10">
                  <c:v>758</c:v>
                </c:pt>
                <c:pt idx="11">
                  <c:v>#N/A</c:v>
                </c:pt>
                <c:pt idx="12">
                  <c:v>#N/A</c:v>
                </c:pt>
                <c:pt idx="13">
                  <c:v>600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5033</c:v>
                </c:pt>
                <c:pt idx="1">
                  <c:v>5033</c:v>
                </c:pt>
                <c:pt idx="2">
                  <c:v>5033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2844</c:v>
                </c:pt>
                <c:pt idx="1">
                  <c:v>2753</c:v>
                </c:pt>
                <c:pt idx="2">
                  <c:v>2607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10686</c:v>
                </c:pt>
                <c:pt idx="1">
                  <c:v>9284</c:v>
                </c:pt>
                <c:pt idx="2">
                  <c:v>8119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{58A166FE-E74F-459F-A795-21DB27E736DC}</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{4C03E6A2-8E48-4641-A9D4-C48F89C04175}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{CEE5C788-E47D-4000-A6F7-D6C81324FDDC}</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{B5D29332-8F6A-4664-B32B-2B1399E7801C}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{60D71DF2-7E3B-4B24-A213-1B2299C29B5C}</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{F04C36D0-4108-4A1F-A029-2AB8E293D670}</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{756DAA0B-DCAD-45FC-A4BA-53C0D4065E1C}</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{F397F905-5FDB-45CF-B84C-2D58E3EB28B9}</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{0E45689C-97A6-4086-96A4-5B78504D5315}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56.8</c:v>
                </c:pt>
                <c:pt idx="8">
                  <c:v>58.1</c:v>
                </c:pt>
                <c:pt idx="16">
                  <c:v>59.2</c:v>
                </c:pt>
                <c:pt idx="24">
                  <c:v>59.2</c:v>
                </c:pt>
                <c:pt idx="32">
                  <c:v>60.3</c:v>
                </c:pt>
              </c:numCache>
            </c:numRef>
          </c:xVal>
          <c:yVal>
            <c:numRef>
              <c:f>'公会計指標分析・財政指標組合せ分析表'!$BP$51:$DC$51</c:f>
              <c:numCache>
                <c:formatCode>#,##0.0;"▲ "#,##0.0</c:formatCode>
                <c:ptCount val="40"/>
                <c:pt idx="16">
                  <c:v>4</c:v>
                </c:pt>
                <c:pt idx="24">
                  <c:v>2.7</c:v>
                </c:pt>
                <c:pt idx="32">
                  <c:v>2.1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{6073F8A4-9F50-40F2-A999-E4FC68A236B6}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{E15C5419-EE96-441C-B39E-4A87C0D4AAE5}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{50C53F57-A2ED-4FBF-BE76-9BAF8829EDDB}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{901ABBD6-E9EA-4E6D-B515-4FFF3453D8F6}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{0130F5A2-04B0-4D74-8F76-F7C9462E891A}</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{EBF5DD93-05A4-4540-9DC6-6C574CD0A287}</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{F5D9AE15-C000-41CB-812A-DCE97437FD4A}</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{EE7FBF9E-BDD6-4E00-A78A-8AA66F8642CA}</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{BDABAAB8-0159-48E3-B718-DB7249C58FF6}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{4E33B1AD-9E29-4C35-A599-EBB91DD6FDFE}</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{44271041-F051-4A4F-8A01-4ADFF5B2B360}</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{6C9BB599-DF83-44F2-AE20-1E9EE8ECE7FF}</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{468AA9C7-47AD-40AB-9797-6CBB2FD8FD9B}</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{4F8FDA2D-9E96-410A-8332-D613A6B12373}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{57C66CCC-DDB6-445A-91DE-342E9AF41E99}</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{2A8A90C3-AF65-4E29-A1E6-62B0524356DC}</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{7007BE1A-3F4C-48EE-A654-41B704E97034}</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{27C561B6-4D81-42FE-AD75-08808576099A}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8.9</c:v>
                </c:pt>
                <c:pt idx="8">
                  <c:v>8.1</c:v>
                </c:pt>
                <c:pt idx="16">
                  <c:v>7.7</c:v>
                </c:pt>
                <c:pt idx="24">
                  <c:v>7.8</c:v>
                </c:pt>
                <c:pt idx="32">
                  <c:v>8.1</c:v>
                </c:pt>
              </c:numCache>
            </c:numRef>
          </c:xVal>
          <c:yVal>
            <c:numRef>
              <c:f>'公会計指標分析・財政指標組合せ分析表'!$BP$73:$DC$73</c:f>
              <c:numCache>
                <c:formatCode>#,##0.0;"▲ "#,##0.0</c:formatCode>
                <c:ptCount val="40"/>
                <c:pt idx="16">
                  <c:v>4</c:v>
                </c:pt>
                <c:pt idx="24">
                  <c:v>2.7</c:v>
                </c:pt>
                <c:pt idx="32">
                  <c:v>2.1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{1313AC33-12D4-4CD4-9C8D-CE668F324E26}</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{00AAADD7-5215-4290-BA21-B086C782B35D}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{467677E7-E450-43DF-9710-2F6F44C2F296}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{51A33921-4559-4CEF-9D73-36350A9968C1}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{5DED3491-DFEB-4DFF-A1A4-99FD466AEC2F}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{8C70DD34-2EB1-4581-8458-B7C74B2CDC70}</c15:txfldGUID>
                      <c15:f>'公会計指標分析・財政指標組合せ分析表'!$BX$72</c15:f>
                      <c15:dlblFieldTableCache>
                        <c:ptCount val="1"/>
                        <c:pt idx="0">
                          <c:v>R02</c:v>
                        </c:pt>
                      </c15:dlblFieldTableCache>
                    </c15:dlblFTEntry>
                  </c15:dlblFieldTable>
                </c:ext>
              </c:extLst>
            </c:dLbl>
            <c:dLbl>
              <c:idx val="16"/>
              <c:layout>
                <c:manualLayout>
                  <c:x val="0"/>
                  <c:y val="-1.8920725772258097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{E3074637-CCCF-465A-AEC0-9690558328F1}</c15:txfldGUID>
                      <c15:f>'公会計指標分析・財政指標組合せ分析表'!$CF$72</c15:f>
                      <c15:dlblFieldTableCache>
                        <c:ptCount val="1"/>
                        <c:pt idx="0">
                          <c:v>R03</c:v>
                        </c:pt>
                      </c15:dlblFieldTableCache>
                    </c15:dlblFTEntry>
                  </c15:dlblFieldTable>
                </c:ext>
              </c:extLst>
            </c:dLbl>
            <c:dLbl>
              <c:idx val="24"/>
              <c:layout>
                <c:manualLayout>
                  <c:x val="0"/>
                  <c:y val="2.8381088658387142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{199D11D0-BB73-4FAA-989B-BA56DD4AE91C}</c15:txfldGUID>
                      <c15:f>'公会計指標分析・財政指標組合せ分析表'!$CN$72</c15:f>
                      <c15:dlblFieldTableCache>
                        <c:ptCount val="1"/>
                        <c:pt idx="0">
                          <c:v>R04</c:v>
                        </c:pt>
                      </c15:dlblFieldTableCache>
                    </c15:dlblFTEntry>
                  </c15:dlblFieldTable>
                </c:ext>
              </c:extLst>
            </c:dLbl>
            <c:dLbl>
              <c:idx val="32"/>
              <c:layout>
                <c:manualLayout>
                  <c:x val="0"/>
                  <c:y val="-9.4603628861290676e-003"/>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{FA5F9C00-C1A0-4F03-B47D-1AB4271B53D7}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に係る分子については、大型事業等に係る地方債償還の終了による元利償還金の減があるものの、公営企業債の元利償還金に対する繰入金の増や分子を小さくする要因となる算入公債費の減により全体として増加している。</a:t>
          </a:r>
        </a:p>
        <a:p>
          <a:r>
            <a:rPr kumimoji="1" lang="ja-JP" altLang="en-US" sz="1400">
              <a:latin typeface="ＭＳ ゴシック"/>
              <a:ea typeface="ＭＳ ゴシック"/>
            </a:rPr>
            <a:t>早期健全化基準未満ではあるが、今後とも市債発行抑制を基調として、比率の改善を図る。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に係る分子については、基準財政需要額算入見込額の減や地域づくり推進事業基金の取り崩し等による充当可能基金の減により分子を小さくする要因となる充当可能財源等は減少しているが、将来負担額となる地方債残高の大幅な減少により全体として減少している。今後とも市債発行抑制を基調として、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宮崎県延岡市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ふるさと納税を財源とするふるさと延岡応援基金へ</a:t>
          </a:r>
          <a:r>
            <a:rPr kumimoji="1" lang="en-US" altLang="ja-JP" sz="1300">
              <a:solidFill>
                <a:schemeClr val="dk1"/>
              </a:solidFill>
              <a:effectLst/>
              <a:latin typeface="ＭＳ ゴシック"/>
              <a:ea typeface="ＭＳ ゴシック"/>
              <a:cs typeface="+mn-cs"/>
            </a:rPr>
            <a:t>893</a:t>
          </a:r>
          <a:r>
            <a:rPr kumimoji="1" lang="ja-JP" altLang="en-US" sz="1300">
              <a:solidFill>
                <a:schemeClr val="dk1"/>
              </a:solidFill>
              <a:effectLst/>
              <a:latin typeface="ＭＳ ゴシック"/>
              <a:ea typeface="ＭＳ ゴシック"/>
              <a:cs typeface="+mn-cs"/>
            </a:rPr>
            <a:t>百万円、過疎地域持続的発展支援基金へ</a:t>
          </a:r>
          <a:r>
            <a:rPr kumimoji="1" lang="en-US" altLang="ja-JP" sz="1300">
              <a:solidFill>
                <a:schemeClr val="dk1"/>
              </a:solidFill>
              <a:effectLst/>
              <a:latin typeface="ＭＳ ゴシック"/>
              <a:ea typeface="ＭＳ ゴシック"/>
              <a:cs typeface="+mn-cs"/>
            </a:rPr>
            <a:t>122</a:t>
          </a:r>
          <a:r>
            <a:rPr kumimoji="1" lang="ja-JP" altLang="en-US" sz="1300">
              <a:solidFill>
                <a:schemeClr val="dk1"/>
              </a:solidFill>
              <a:effectLst/>
              <a:latin typeface="ＭＳ ゴシック"/>
              <a:ea typeface="ＭＳ ゴシック"/>
              <a:cs typeface="+mn-cs"/>
            </a:rPr>
            <a:t>百万円等の積立てがあるものの、地域づくり推進事業基金取崩し</a:t>
          </a:r>
          <a:r>
            <a:rPr kumimoji="1" lang="en-US" altLang="ja-JP" sz="1300">
              <a:solidFill>
                <a:schemeClr val="dk1"/>
              </a:solidFill>
              <a:effectLst/>
              <a:latin typeface="ＭＳ ゴシック"/>
              <a:ea typeface="ＭＳ ゴシック"/>
              <a:cs typeface="+mn-cs"/>
            </a:rPr>
            <a:t>551</a:t>
          </a:r>
          <a:r>
            <a:rPr kumimoji="1" lang="ja-JP" altLang="en-US" sz="1300">
              <a:solidFill>
                <a:schemeClr val="dk1"/>
              </a:solidFill>
              <a:effectLst/>
              <a:latin typeface="ＭＳ ゴシック"/>
              <a:ea typeface="ＭＳ ゴシック"/>
              <a:cs typeface="+mn-cs"/>
            </a:rPr>
            <a:t>百万円、地域振興基金取崩し</a:t>
          </a:r>
          <a:r>
            <a:rPr kumimoji="1" lang="en-US" altLang="ja-JP" sz="1300">
              <a:solidFill>
                <a:schemeClr val="dk1"/>
              </a:solidFill>
              <a:effectLst/>
              <a:latin typeface="ＭＳ ゴシック"/>
              <a:ea typeface="ＭＳ ゴシック"/>
              <a:cs typeface="+mn-cs"/>
            </a:rPr>
            <a:t>329</a:t>
          </a:r>
          <a:r>
            <a:rPr kumimoji="1" lang="ja-JP" altLang="en-US" sz="1300">
              <a:solidFill>
                <a:schemeClr val="dk1"/>
              </a:solidFill>
              <a:effectLst/>
              <a:latin typeface="ＭＳ ゴシック"/>
              <a:ea typeface="ＭＳ ゴシック"/>
              <a:cs typeface="+mn-cs"/>
            </a:rPr>
            <a:t>百万円等により、基金全体としては</a:t>
          </a:r>
          <a:r>
            <a:rPr kumimoji="1" lang="en-US" altLang="ja-JP" sz="1300">
              <a:solidFill>
                <a:schemeClr val="dk1"/>
              </a:solidFill>
              <a:effectLst/>
              <a:latin typeface="ＭＳ ゴシック"/>
              <a:ea typeface="ＭＳ ゴシック"/>
              <a:cs typeface="+mn-cs"/>
            </a:rPr>
            <a:t>1,312</a:t>
          </a:r>
          <a:r>
            <a:rPr kumimoji="1" lang="ja-JP" altLang="en-US" sz="1300">
              <a:solidFill>
                <a:schemeClr val="dk1"/>
              </a:solidFill>
              <a:effectLst/>
              <a:latin typeface="ＭＳ ゴシック"/>
              <a:ea typeface="ＭＳ ゴシック"/>
              <a:cs typeface="+mn-cs"/>
            </a:rPr>
            <a:t>百万円の減となった。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計画的に積立てを行い一定の基金を確保していくためにも、国県の財政支援を積極的に活用するとともに、ふるさと納税の増額など新たな財源の確保に向けた取組を強化し、安定した歳入確保等の取組を実施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・地域づくり推進事業基金：地域づくりを推進する事業。</a:t>
          </a:r>
        </a:p>
        <a:p>
          <a:r>
            <a:rPr kumimoji="1" lang="ja-JP" altLang="en-US" sz="1300">
              <a:solidFill>
                <a:schemeClr val="dk1"/>
              </a:solidFill>
              <a:effectLst/>
              <a:latin typeface="ＭＳ ゴシック"/>
              <a:ea typeface="ＭＳ ゴシック"/>
              <a:cs typeface="+mn-cs"/>
            </a:rPr>
            <a:t>・ふるさと延岡応援基金：活力あるまちづくりに資する事業。</a:t>
          </a:r>
        </a:p>
        <a:p>
          <a:r>
            <a:rPr kumimoji="1" lang="ja-JP" altLang="en-US" sz="1300">
              <a:solidFill>
                <a:schemeClr val="dk1"/>
              </a:solidFill>
              <a:effectLst/>
              <a:latin typeface="ＭＳ ゴシック"/>
              <a:ea typeface="ＭＳ ゴシック"/>
              <a:cs typeface="+mn-cs"/>
            </a:rPr>
            <a:t>・地域振興基金：市民の連帯の強化及び地域振興に要する経費。</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・地域づくり推進事業基金：預金利息等による積立てが</a:t>
          </a:r>
          <a:r>
            <a:rPr kumimoji="1" lang="en-US" altLang="ja-JP" sz="1300">
              <a:solidFill>
                <a:schemeClr val="dk1"/>
              </a:solidFill>
              <a:effectLst/>
              <a:latin typeface="ＭＳ ゴシック"/>
              <a:ea typeface="ＭＳ ゴシック"/>
              <a:cs typeface="+mn-cs"/>
            </a:rPr>
            <a:t>14</a:t>
          </a:r>
          <a:r>
            <a:rPr kumimoji="1" lang="ja-JP" altLang="en-US" sz="1300">
              <a:solidFill>
                <a:schemeClr val="dk1"/>
              </a:solidFill>
              <a:effectLst/>
              <a:latin typeface="ＭＳ ゴシック"/>
              <a:ea typeface="ＭＳ ゴシック"/>
              <a:cs typeface="+mn-cs"/>
            </a:rPr>
            <a:t>百万円あるものの、地域づくりを推進する事業のため</a:t>
          </a:r>
          <a:r>
            <a:rPr kumimoji="1" lang="en-US" altLang="ja-JP" sz="1300">
              <a:solidFill>
                <a:schemeClr val="dk1"/>
              </a:solidFill>
              <a:effectLst/>
              <a:latin typeface="ＭＳ ゴシック"/>
              <a:ea typeface="ＭＳ ゴシック"/>
              <a:cs typeface="+mn-cs"/>
            </a:rPr>
            <a:t>551</a:t>
          </a:r>
          <a:r>
            <a:rPr kumimoji="1" lang="ja-JP" altLang="en-US" sz="1300">
              <a:solidFill>
                <a:schemeClr val="dk1"/>
              </a:solidFill>
              <a:effectLst/>
              <a:latin typeface="ＭＳ ゴシック"/>
              <a:ea typeface="ＭＳ ゴシック"/>
              <a:cs typeface="+mn-cs"/>
            </a:rPr>
            <a:t>百万円を取崩したこと</a:t>
          </a:r>
        </a:p>
        <a:p>
          <a:r>
            <a:rPr kumimoji="1" lang="ja-JP" altLang="en-US" sz="1300">
              <a:solidFill>
                <a:schemeClr val="dk1"/>
              </a:solidFill>
              <a:effectLst/>
              <a:latin typeface="ＭＳ ゴシック"/>
              <a:ea typeface="ＭＳ ゴシック"/>
              <a:cs typeface="+mn-cs"/>
            </a:rPr>
            <a:t>　　　　　　　　　　　　　による減。</a:t>
          </a:r>
        </a:p>
        <a:p>
          <a:r>
            <a:rPr kumimoji="1" lang="ja-JP" altLang="en-US" sz="1300">
              <a:solidFill>
                <a:schemeClr val="dk1"/>
              </a:solidFill>
              <a:effectLst/>
              <a:latin typeface="ＭＳ ゴシック"/>
              <a:ea typeface="ＭＳ ゴシック"/>
              <a:cs typeface="+mn-cs"/>
            </a:rPr>
            <a:t>・ふるさと延岡応援基金：活力あるまちづくりに資する事業のために</a:t>
          </a:r>
          <a:r>
            <a:rPr kumimoji="1" lang="en-US" altLang="ja-JP" sz="1300">
              <a:solidFill>
                <a:schemeClr val="dk1"/>
              </a:solidFill>
              <a:effectLst/>
              <a:latin typeface="ＭＳ ゴシック"/>
              <a:ea typeface="ＭＳ ゴシック"/>
              <a:cs typeface="+mn-cs"/>
            </a:rPr>
            <a:t>892</a:t>
          </a:r>
          <a:r>
            <a:rPr kumimoji="1" lang="ja-JP" altLang="en-US" sz="1300">
              <a:solidFill>
                <a:schemeClr val="dk1"/>
              </a:solidFill>
              <a:effectLst/>
              <a:latin typeface="ＭＳ ゴシック"/>
              <a:ea typeface="ＭＳ ゴシック"/>
              <a:cs typeface="+mn-cs"/>
            </a:rPr>
            <a:t>百万円を取崩したものの、ふるさと寄附金増等に伴い</a:t>
          </a:r>
          <a:r>
            <a:rPr kumimoji="1" lang="en-US" altLang="ja-JP" sz="1300">
              <a:solidFill>
                <a:schemeClr val="dk1"/>
              </a:solidFill>
              <a:effectLst/>
              <a:latin typeface="ＭＳ ゴシック"/>
              <a:ea typeface="ＭＳ ゴシック"/>
              <a:cs typeface="+mn-cs"/>
            </a:rPr>
            <a:t>893</a:t>
          </a:r>
          <a:r>
            <a:rPr kumimoji="1" lang="ja-JP" altLang="en-US" sz="1300">
              <a:solidFill>
                <a:schemeClr val="dk1"/>
              </a:solidFill>
              <a:effectLst/>
              <a:latin typeface="ＭＳ ゴシック"/>
              <a:ea typeface="ＭＳ ゴシック"/>
              <a:cs typeface="+mn-cs"/>
            </a:rPr>
            <a:t>百万円を</a:t>
          </a:r>
        </a:p>
        <a:p>
          <a:r>
            <a:rPr kumimoji="1" lang="ja-JP" altLang="en-US" sz="1300">
              <a:solidFill>
                <a:schemeClr val="dk1"/>
              </a:solidFill>
              <a:effectLst/>
              <a:latin typeface="ＭＳ ゴシック"/>
              <a:ea typeface="ＭＳ ゴシック"/>
              <a:cs typeface="+mn-cs"/>
            </a:rPr>
            <a:t>　　　　　　　　　　　　積立てたことによる増。</a:t>
          </a:r>
        </a:p>
        <a:p>
          <a:r>
            <a:rPr kumimoji="1" lang="ja-JP" altLang="en-US" sz="1300">
              <a:solidFill>
                <a:schemeClr val="dk1"/>
              </a:solidFill>
              <a:effectLst/>
              <a:latin typeface="ＭＳ ゴシック"/>
              <a:ea typeface="ＭＳ ゴシック"/>
              <a:cs typeface="+mn-cs"/>
            </a:rPr>
            <a:t>・地域振興基金：預金利息等による積立てが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百万円あるものの、地方創生に資する事業やまちづくり推進に資する事業等のため</a:t>
          </a:r>
          <a:r>
            <a:rPr kumimoji="1" lang="en-US" altLang="ja-JP" sz="1300">
              <a:solidFill>
                <a:schemeClr val="dk1"/>
              </a:solidFill>
              <a:effectLst/>
              <a:latin typeface="ＭＳ ゴシック"/>
              <a:ea typeface="ＭＳ ゴシック"/>
              <a:cs typeface="+mn-cs"/>
            </a:rPr>
            <a:t>329</a:t>
          </a:r>
          <a:r>
            <a:rPr kumimoji="1" lang="ja-JP" altLang="en-US" sz="1300">
              <a:solidFill>
                <a:schemeClr val="dk1"/>
              </a:solidFill>
              <a:effectLst/>
              <a:latin typeface="ＭＳ ゴシック"/>
              <a:ea typeface="ＭＳ ゴシック"/>
              <a:cs typeface="+mn-cs"/>
            </a:rPr>
            <a:t>百万円</a:t>
          </a:r>
        </a:p>
        <a:p>
          <a:r>
            <a:rPr kumimoji="1" lang="ja-JP" altLang="en-US" sz="1300">
              <a:solidFill>
                <a:schemeClr val="dk1"/>
              </a:solidFill>
              <a:effectLst/>
              <a:latin typeface="ＭＳ ゴシック"/>
              <a:ea typeface="ＭＳ ゴシック"/>
              <a:cs typeface="+mn-cs"/>
            </a:rPr>
            <a:t>　　　　　　　　を取崩したことによる減。</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については、地域振興に資する事業を積極的に推進するため今後減少する見込みである。ふるさと納税の増額などに向けた取組を強化し一定の基金確保を行えるよう、安定した歳入確保等の取組を実施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令和４年度決算剰余金及び預金利息等による積立てが</a:t>
          </a:r>
          <a:r>
            <a:rPr kumimoji="1" lang="en-US" altLang="ja-JP" sz="1300">
              <a:solidFill>
                <a:schemeClr val="dk1"/>
              </a:solidFill>
              <a:effectLst/>
              <a:latin typeface="ＭＳ ゴシック"/>
              <a:ea typeface="ＭＳ ゴシック"/>
              <a:cs typeface="+mn-cs"/>
            </a:rPr>
            <a:t>1,068</a:t>
          </a:r>
          <a:r>
            <a:rPr kumimoji="1" lang="ja-JP" altLang="en-US" sz="1300">
              <a:solidFill>
                <a:schemeClr val="dk1"/>
              </a:solidFill>
              <a:effectLst/>
              <a:latin typeface="ＭＳ ゴシック"/>
              <a:ea typeface="ＭＳ ゴシック"/>
              <a:cs typeface="+mn-cs"/>
            </a:rPr>
            <a:t>百万円あるものの、特別会計への繰出金、普通建設事業などの財源調整のための取崩しが</a:t>
          </a:r>
          <a:r>
            <a:rPr kumimoji="1" lang="en-US" altLang="ja-JP" sz="1300">
              <a:solidFill>
                <a:schemeClr val="dk1"/>
              </a:solidFill>
              <a:effectLst/>
              <a:latin typeface="ＭＳ ゴシック"/>
              <a:ea typeface="ＭＳ ゴシック"/>
              <a:cs typeface="+mn-cs"/>
            </a:rPr>
            <a:t>1,020</a:t>
          </a:r>
          <a:r>
            <a:rPr kumimoji="1" lang="ja-JP" altLang="en-US" sz="1300">
              <a:solidFill>
                <a:schemeClr val="dk1"/>
              </a:solidFill>
              <a:effectLst/>
              <a:latin typeface="ＭＳ ゴシック"/>
              <a:ea typeface="ＭＳ ゴシック"/>
              <a:cs typeface="+mn-cs"/>
            </a:rPr>
            <a:t>百万円、台風６号に係る復旧事業のための取崩しが</a:t>
          </a:r>
          <a:r>
            <a:rPr kumimoji="1" lang="en-US" altLang="ja-JP" sz="1300">
              <a:solidFill>
                <a:schemeClr val="dk1"/>
              </a:solidFill>
              <a:effectLst/>
              <a:latin typeface="ＭＳ ゴシック"/>
              <a:ea typeface="ＭＳ ゴシック"/>
              <a:cs typeface="+mn-cs"/>
            </a:rPr>
            <a:t>48</a:t>
          </a:r>
          <a:r>
            <a:rPr kumimoji="1" lang="ja-JP" altLang="en-US" sz="1300">
              <a:solidFill>
                <a:schemeClr val="dk1"/>
              </a:solidFill>
              <a:effectLst/>
              <a:latin typeface="ＭＳ ゴシック"/>
              <a:ea typeface="ＭＳ ゴシック"/>
              <a:cs typeface="+mn-cs"/>
            </a:rPr>
            <a:t>百万円であったため増減なしとなった。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の耐震化・更新等の増加や物価高騰等による市民生活支援により徐々に減少していく見込みであるが、災害発生などの不足の事態に備えるため、さらなる経費節減、安定した歳入確保等の取組を実施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臨時財政対策債償還基金費及び預金利息等による積立てが</a:t>
          </a:r>
          <a:r>
            <a:rPr kumimoji="1" lang="en-US" altLang="ja-JP" sz="1300">
              <a:solidFill>
                <a:schemeClr val="dk1"/>
              </a:solidFill>
              <a:effectLst/>
              <a:latin typeface="ＭＳ ゴシック"/>
              <a:ea typeface="ＭＳ ゴシック"/>
              <a:cs typeface="+mn-cs"/>
            </a:rPr>
            <a:t>154</a:t>
          </a:r>
          <a:r>
            <a:rPr kumimoji="1" lang="ja-JP" altLang="en-US" sz="1300">
              <a:solidFill>
                <a:schemeClr val="dk1"/>
              </a:solidFill>
              <a:effectLst/>
              <a:latin typeface="ＭＳ ゴシック"/>
              <a:ea typeface="ＭＳ ゴシック"/>
              <a:cs typeface="+mn-cs"/>
            </a:rPr>
            <a:t>百万円あるものの、地方債償還のための取崩しが</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百万円であったため全体で</a:t>
          </a:r>
          <a:r>
            <a:rPr kumimoji="1" lang="en-US" altLang="ja-JP" sz="1300">
              <a:solidFill>
                <a:schemeClr val="dk1"/>
              </a:solidFill>
              <a:effectLst/>
              <a:latin typeface="ＭＳ ゴシック"/>
              <a:ea typeface="ＭＳ ゴシック"/>
              <a:cs typeface="+mn-cs"/>
            </a:rPr>
            <a:t>146</a:t>
          </a:r>
          <a:r>
            <a:rPr kumimoji="1" lang="ja-JP" altLang="en-US" sz="1300">
              <a:solidFill>
                <a:schemeClr val="dk1"/>
              </a:solidFill>
              <a:effectLst/>
              <a:latin typeface="ＭＳ ゴシック"/>
              <a:ea typeface="ＭＳ ゴシック"/>
              <a:cs typeface="+mn-cs"/>
            </a:rPr>
            <a:t>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交付税措置のある有利な起債の活用を図るとともに、元金償還額の範囲内での借入を行うことで市債残高の抑制を図りながら、大型事業等に係る地方債の償還計画を踏まえ、有効活用に努める。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8" name="正方形/長方形 7"/>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5" name="正方形/長方形 14"/>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6" name="正方形/長方形 15"/>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7" name="正方形/長方形 16"/>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8" name="正方形/長方形 17"/>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0" name="正方形/長方形 19"/>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1" name="正方形/長方形 20"/>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4" name="角丸四角形 23"/>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5" name="正方形/長方形 24"/>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6" name="正方形/長方形 25"/>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7" name="正方形/長方形 26"/>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1" name="直線コネクタ 30"/>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2" name="直線コネクタ 31"/>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3" name="直線コネクタ 32"/>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4" name="直線コネクタ 33"/>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5" name="テキスト ボックス 34"/>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6" name="テキスト ボックス 35"/>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7" name="テキスト ボックス 36"/>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8" name="テキスト ボックス 37"/>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9" name="テキスト ボックス 38"/>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0" name="正方形/長方形 39"/>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2" name="正方形/長方形 41"/>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3" name="正方形/長方形 42"/>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4" name="正方形/長方形 43"/>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5" name="正方形/長方形 44"/>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6" name="正方形/長方形 45"/>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7" name="正方形/長方形 46"/>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8" name="正方形/長方形 47"/>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長期的な視点で総合的かつ計画的に公共施設等の管理を行うための方針として、平成</a:t>
          </a:r>
          <a:r>
            <a:rPr kumimoji="1" lang="en-US" altLang="ja-JP" sz="1100">
              <a:latin typeface="ＭＳ Ｐゴシック"/>
              <a:ea typeface="ＭＳ Ｐゴシック"/>
            </a:rPr>
            <a:t>27</a:t>
          </a:r>
          <a:r>
            <a:rPr kumimoji="1" lang="ja-JP" altLang="en-US" sz="1100">
              <a:latin typeface="ＭＳ Ｐゴシック"/>
              <a:ea typeface="ＭＳ Ｐゴシック"/>
            </a:rPr>
            <a:t>年度に「延岡市公共施設維持管理計画」を策定している。</a:t>
          </a:r>
        </a:p>
        <a:p>
          <a:r>
            <a:rPr kumimoji="1" lang="ja-JP" altLang="en-US" sz="1100">
              <a:latin typeface="ＭＳ Ｐゴシック"/>
              <a:ea typeface="ＭＳ Ｐゴシック"/>
            </a:rPr>
            <a:t>現時点において、有形固定資産減価償却率については類似団体より低い水準にはある。これは老朽化した公共施設の更新や学校の耐震化・新増改築事業等を進めてきたことによるが、施設の最適化や予防保全型管理を行い施設の長寿命化を図っ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3" name="テキスト ボックス 52"/>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4" name="直線コネクタ 53"/>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5" name="テキスト ボックス 54"/>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6" name="直線コネクタ 55"/>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57" name="テキスト ボックス 56"/>
        <xdr:cNvSpPr txBox="1"/>
      </xdr:nvSpPr>
      <xdr:spPr>
        <a:xfrm>
          <a:off x="847090" y="66586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8" name="直線コネクタ 57"/>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9" name="テキスト ボックス 58"/>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0" name="直線コネクタ 59"/>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61" name="テキスト ボックス 60"/>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2" name="直線コネクタ 61"/>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63" name="テキスト ボックス 62"/>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4" name="直線コネクタ 63"/>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5" name="テキスト ボックス 64"/>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6" name="直線コネクタ 6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7" name="テキスト ボックス 66"/>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149860</xdr:rowOff>
    </xdr:from>
    <xdr:to xmlns:xdr="http://schemas.openxmlformats.org/drawingml/2006/spreadsheetDrawing">
      <xdr:col>23</xdr:col>
      <xdr:colOff>85090</xdr:colOff>
      <xdr:row>35</xdr:row>
      <xdr:rowOff>15875</xdr:rowOff>
    </xdr:to>
    <xdr:cxnSp macro="">
      <xdr:nvCxnSpPr>
        <xdr:cNvPr id="69" name="直線コネクタ 68"/>
        <xdr:cNvCxnSpPr/>
      </xdr:nvCxnSpPr>
      <xdr:spPr>
        <a:xfrm flipV="1">
          <a:off x="4760595" y="555053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19685</xdr:rowOff>
    </xdr:from>
    <xdr:ext cx="404495" cy="258445"/>
    <xdr:sp macro="" textlink="">
      <xdr:nvSpPr>
        <xdr:cNvPr id="70" name="有形固定資産減価償却率最小値テキスト"/>
        <xdr:cNvSpPr txBox="1"/>
      </xdr:nvSpPr>
      <xdr:spPr>
        <a:xfrm>
          <a:off x="4813300" y="6791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15875</xdr:rowOff>
    </xdr:from>
    <xdr:to xmlns:xdr="http://schemas.openxmlformats.org/drawingml/2006/spreadsheetDrawing">
      <xdr:col>23</xdr:col>
      <xdr:colOff>174625</xdr:colOff>
      <xdr:row>35</xdr:row>
      <xdr:rowOff>15875</xdr:rowOff>
    </xdr:to>
    <xdr:cxnSp macro="">
      <xdr:nvCxnSpPr>
        <xdr:cNvPr id="71" name="直線コネクタ 70"/>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96520</xdr:rowOff>
    </xdr:from>
    <xdr:ext cx="404495" cy="259080"/>
    <xdr:sp macro="" textlink="">
      <xdr:nvSpPr>
        <xdr:cNvPr id="72" name="有形固定資産減価償却率最大値テキスト"/>
        <xdr:cNvSpPr txBox="1"/>
      </xdr:nvSpPr>
      <xdr:spPr>
        <a:xfrm>
          <a:off x="4813300" y="5325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149860</xdr:rowOff>
    </xdr:from>
    <xdr:to xmlns:xdr="http://schemas.openxmlformats.org/drawingml/2006/spreadsheetDrawing">
      <xdr:col>23</xdr:col>
      <xdr:colOff>174625</xdr:colOff>
      <xdr:row>27</xdr:row>
      <xdr:rowOff>149860</xdr:rowOff>
    </xdr:to>
    <xdr:cxnSp macro="">
      <xdr:nvCxnSpPr>
        <xdr:cNvPr id="73" name="直線コネクタ 72"/>
        <xdr:cNvCxnSpPr/>
      </xdr:nvCxnSpPr>
      <xdr:spPr>
        <a:xfrm>
          <a:off x="4673600" y="5550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74930</xdr:rowOff>
    </xdr:from>
    <xdr:ext cx="404495" cy="258445"/>
    <xdr:sp macro="" textlink="">
      <xdr:nvSpPr>
        <xdr:cNvPr id="74" name="有形固定資産減価償却率平均値テキスト"/>
        <xdr:cNvSpPr txBox="1"/>
      </xdr:nvSpPr>
      <xdr:spPr>
        <a:xfrm>
          <a:off x="4813300" y="616140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96520</xdr:rowOff>
    </xdr:from>
    <xdr:to xmlns:xdr="http://schemas.openxmlformats.org/drawingml/2006/spreadsheetDrawing">
      <xdr:col>23</xdr:col>
      <xdr:colOff>136525</xdr:colOff>
      <xdr:row>32</xdr:row>
      <xdr:rowOff>26670</xdr:rowOff>
    </xdr:to>
    <xdr:sp macro="" textlink="">
      <xdr:nvSpPr>
        <xdr:cNvPr id="75" name="フローチャート: 判断 74"/>
        <xdr:cNvSpPr/>
      </xdr:nvSpPr>
      <xdr:spPr>
        <a:xfrm>
          <a:off x="4711700" y="618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39370</xdr:rowOff>
    </xdr:from>
    <xdr:to xmlns:xdr="http://schemas.openxmlformats.org/drawingml/2006/spreadsheetDrawing">
      <xdr:col>19</xdr:col>
      <xdr:colOff>187325</xdr:colOff>
      <xdr:row>31</xdr:row>
      <xdr:rowOff>140970</xdr:rowOff>
    </xdr:to>
    <xdr:sp macro="" textlink="">
      <xdr:nvSpPr>
        <xdr:cNvPr id="76" name="フローチャート: 判断 75"/>
        <xdr:cNvSpPr/>
      </xdr:nvSpPr>
      <xdr:spPr>
        <a:xfrm>
          <a:off x="4000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10160</xdr:rowOff>
    </xdr:from>
    <xdr:to xmlns:xdr="http://schemas.openxmlformats.org/drawingml/2006/spreadsheetDrawing">
      <xdr:col>15</xdr:col>
      <xdr:colOff>187325</xdr:colOff>
      <xdr:row>31</xdr:row>
      <xdr:rowOff>111760</xdr:rowOff>
    </xdr:to>
    <xdr:sp macro="" textlink="">
      <xdr:nvSpPr>
        <xdr:cNvPr id="77" name="フローチャート: 判断 76"/>
        <xdr:cNvSpPr/>
      </xdr:nvSpPr>
      <xdr:spPr>
        <a:xfrm>
          <a:off x="323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6985</xdr:rowOff>
    </xdr:from>
    <xdr:to xmlns:xdr="http://schemas.openxmlformats.org/drawingml/2006/spreadsheetDrawing">
      <xdr:col>11</xdr:col>
      <xdr:colOff>187325</xdr:colOff>
      <xdr:row>31</xdr:row>
      <xdr:rowOff>109220</xdr:rowOff>
    </xdr:to>
    <xdr:sp macro="" textlink="">
      <xdr:nvSpPr>
        <xdr:cNvPr id="78" name="フローチャート: 判断 77"/>
        <xdr:cNvSpPr/>
      </xdr:nvSpPr>
      <xdr:spPr>
        <a:xfrm>
          <a:off x="2476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156845</xdr:rowOff>
    </xdr:from>
    <xdr:to xmlns:xdr="http://schemas.openxmlformats.org/drawingml/2006/spreadsheetDrawing">
      <xdr:col>7</xdr:col>
      <xdr:colOff>187325</xdr:colOff>
      <xdr:row>31</xdr:row>
      <xdr:rowOff>86995</xdr:rowOff>
    </xdr:to>
    <xdr:sp macro="" textlink="">
      <xdr:nvSpPr>
        <xdr:cNvPr id="79" name="フローチャート: 判断 78"/>
        <xdr:cNvSpPr/>
      </xdr:nvSpPr>
      <xdr:spPr>
        <a:xfrm>
          <a:off x="1714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0" name="テキスト ボックス 79"/>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1" name="テキスト ボックス 80"/>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2" name="テキスト ボックス 81"/>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3" name="テキスト ボックス 82"/>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4" name="テキスト ボックス 83"/>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77470</xdr:rowOff>
    </xdr:from>
    <xdr:to xmlns:xdr="http://schemas.openxmlformats.org/drawingml/2006/spreadsheetDrawing">
      <xdr:col>23</xdr:col>
      <xdr:colOff>136525</xdr:colOff>
      <xdr:row>31</xdr:row>
      <xdr:rowOff>7620</xdr:rowOff>
    </xdr:to>
    <xdr:sp macro="" textlink="">
      <xdr:nvSpPr>
        <xdr:cNvPr id="85" name="楕円 84"/>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100330</xdr:rowOff>
    </xdr:from>
    <xdr:ext cx="404495" cy="258445"/>
    <xdr:sp macro="" textlink="">
      <xdr:nvSpPr>
        <xdr:cNvPr id="86" name="有形固定資産減価償却率該当値テキスト"/>
        <xdr:cNvSpPr txBox="1"/>
      </xdr:nvSpPr>
      <xdr:spPr>
        <a:xfrm>
          <a:off x="4813300" y="5843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38100</xdr:rowOff>
    </xdr:from>
    <xdr:to xmlns:xdr="http://schemas.openxmlformats.org/drawingml/2006/spreadsheetDrawing">
      <xdr:col>19</xdr:col>
      <xdr:colOff>187325</xdr:colOff>
      <xdr:row>30</xdr:row>
      <xdr:rowOff>139700</xdr:rowOff>
    </xdr:to>
    <xdr:sp macro="" textlink="">
      <xdr:nvSpPr>
        <xdr:cNvPr id="87" name="楕円 86"/>
        <xdr:cNvSpPr/>
      </xdr:nvSpPr>
      <xdr:spPr>
        <a:xfrm>
          <a:off x="4000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88900</xdr:rowOff>
    </xdr:from>
    <xdr:to xmlns:xdr="http://schemas.openxmlformats.org/drawingml/2006/spreadsheetDrawing">
      <xdr:col>23</xdr:col>
      <xdr:colOff>85725</xdr:colOff>
      <xdr:row>30</xdr:row>
      <xdr:rowOff>128270</xdr:rowOff>
    </xdr:to>
    <xdr:cxnSp macro="">
      <xdr:nvCxnSpPr>
        <xdr:cNvPr id="88" name="直線コネクタ 87"/>
        <xdr:cNvCxnSpPr/>
      </xdr:nvCxnSpPr>
      <xdr:spPr>
        <a:xfrm>
          <a:off x="4051300" y="600392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38100</xdr:rowOff>
    </xdr:from>
    <xdr:to xmlns:xdr="http://schemas.openxmlformats.org/drawingml/2006/spreadsheetDrawing">
      <xdr:col>15</xdr:col>
      <xdr:colOff>187325</xdr:colOff>
      <xdr:row>30</xdr:row>
      <xdr:rowOff>139700</xdr:rowOff>
    </xdr:to>
    <xdr:sp macro="" textlink="">
      <xdr:nvSpPr>
        <xdr:cNvPr id="89" name="楕円 88"/>
        <xdr:cNvSpPr/>
      </xdr:nvSpPr>
      <xdr:spPr>
        <a:xfrm>
          <a:off x="3238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88900</xdr:rowOff>
    </xdr:from>
    <xdr:to xmlns:xdr="http://schemas.openxmlformats.org/drawingml/2006/spreadsheetDrawing">
      <xdr:col>19</xdr:col>
      <xdr:colOff>136525</xdr:colOff>
      <xdr:row>30</xdr:row>
      <xdr:rowOff>88900</xdr:rowOff>
    </xdr:to>
    <xdr:cxnSp macro="">
      <xdr:nvCxnSpPr>
        <xdr:cNvPr id="90" name="直線コネクタ 89"/>
        <xdr:cNvCxnSpPr/>
      </xdr:nvCxnSpPr>
      <xdr:spPr>
        <a:xfrm>
          <a:off x="3289300" y="600392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169545</xdr:rowOff>
    </xdr:from>
    <xdr:to xmlns:xdr="http://schemas.openxmlformats.org/drawingml/2006/spreadsheetDrawing">
      <xdr:col>11</xdr:col>
      <xdr:colOff>187325</xdr:colOff>
      <xdr:row>30</xdr:row>
      <xdr:rowOff>99695</xdr:rowOff>
    </xdr:to>
    <xdr:sp macro="" textlink="">
      <xdr:nvSpPr>
        <xdr:cNvPr id="91" name="楕円 90"/>
        <xdr:cNvSpPr/>
      </xdr:nvSpPr>
      <xdr:spPr>
        <a:xfrm>
          <a:off x="24765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48895</xdr:rowOff>
    </xdr:from>
    <xdr:to xmlns:xdr="http://schemas.openxmlformats.org/drawingml/2006/spreadsheetDrawing">
      <xdr:col>15</xdr:col>
      <xdr:colOff>136525</xdr:colOff>
      <xdr:row>30</xdr:row>
      <xdr:rowOff>88900</xdr:rowOff>
    </xdr:to>
    <xdr:cxnSp macro="">
      <xdr:nvCxnSpPr>
        <xdr:cNvPr id="92" name="直線コネクタ 91"/>
        <xdr:cNvCxnSpPr/>
      </xdr:nvCxnSpPr>
      <xdr:spPr>
        <a:xfrm>
          <a:off x="2527300" y="596392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123190</xdr:rowOff>
    </xdr:from>
    <xdr:to xmlns:xdr="http://schemas.openxmlformats.org/drawingml/2006/spreadsheetDrawing">
      <xdr:col>7</xdr:col>
      <xdr:colOff>187325</xdr:colOff>
      <xdr:row>30</xdr:row>
      <xdr:rowOff>53340</xdr:rowOff>
    </xdr:to>
    <xdr:sp macro="" textlink="">
      <xdr:nvSpPr>
        <xdr:cNvPr id="93" name="楕円 92"/>
        <xdr:cNvSpPr/>
      </xdr:nvSpPr>
      <xdr:spPr>
        <a:xfrm>
          <a:off x="1714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2540</xdr:rowOff>
    </xdr:from>
    <xdr:to xmlns:xdr="http://schemas.openxmlformats.org/drawingml/2006/spreadsheetDrawing">
      <xdr:col>11</xdr:col>
      <xdr:colOff>136525</xdr:colOff>
      <xdr:row>30</xdr:row>
      <xdr:rowOff>48895</xdr:rowOff>
    </xdr:to>
    <xdr:cxnSp macro="">
      <xdr:nvCxnSpPr>
        <xdr:cNvPr id="94" name="直線コネクタ 93"/>
        <xdr:cNvCxnSpPr/>
      </xdr:nvCxnSpPr>
      <xdr:spPr>
        <a:xfrm>
          <a:off x="1765300" y="591756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132080</xdr:rowOff>
    </xdr:from>
    <xdr:ext cx="404495" cy="258445"/>
    <xdr:sp macro="" textlink="">
      <xdr:nvSpPr>
        <xdr:cNvPr id="95" name="n_1aveValue有形固定資産減価償却率"/>
        <xdr:cNvSpPr txBox="1"/>
      </xdr:nvSpPr>
      <xdr:spPr>
        <a:xfrm>
          <a:off x="3836035" y="6218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102870</xdr:rowOff>
    </xdr:from>
    <xdr:ext cx="404495" cy="259080"/>
    <xdr:sp macro="" textlink="">
      <xdr:nvSpPr>
        <xdr:cNvPr id="96" name="n_2aveValue有形固定資産減価償却率"/>
        <xdr:cNvSpPr txBox="1"/>
      </xdr:nvSpPr>
      <xdr:spPr>
        <a:xfrm>
          <a:off x="3086735" y="6189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99695</xdr:rowOff>
    </xdr:from>
    <xdr:ext cx="404495" cy="258445"/>
    <xdr:sp macro="" textlink="">
      <xdr:nvSpPr>
        <xdr:cNvPr id="97" name="n_3aveValue有形固定資産減価償却率"/>
        <xdr:cNvSpPr txBox="1"/>
      </xdr:nvSpPr>
      <xdr:spPr>
        <a:xfrm>
          <a:off x="2324735" y="6186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78105</xdr:rowOff>
    </xdr:from>
    <xdr:ext cx="404495" cy="258445"/>
    <xdr:sp macro="" textlink="">
      <xdr:nvSpPr>
        <xdr:cNvPr id="98" name="n_4aveValue有形固定資産減価償却率"/>
        <xdr:cNvSpPr txBox="1"/>
      </xdr:nvSpPr>
      <xdr:spPr>
        <a:xfrm>
          <a:off x="1562735" y="6164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156210</xdr:rowOff>
    </xdr:from>
    <xdr:ext cx="404495" cy="258445"/>
    <xdr:sp macro="" textlink="">
      <xdr:nvSpPr>
        <xdr:cNvPr id="99" name="n_1mainValue有形固定資産減価償却率"/>
        <xdr:cNvSpPr txBox="1"/>
      </xdr:nvSpPr>
      <xdr:spPr>
        <a:xfrm>
          <a:off x="3836035" y="5728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156210</xdr:rowOff>
    </xdr:from>
    <xdr:ext cx="404495" cy="258445"/>
    <xdr:sp macro="" textlink="">
      <xdr:nvSpPr>
        <xdr:cNvPr id="100" name="n_2mainValue有形固定資産減価償却率"/>
        <xdr:cNvSpPr txBox="1"/>
      </xdr:nvSpPr>
      <xdr:spPr>
        <a:xfrm>
          <a:off x="3086735" y="5728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116205</xdr:rowOff>
    </xdr:from>
    <xdr:ext cx="404495" cy="259080"/>
    <xdr:sp macro="" textlink="">
      <xdr:nvSpPr>
        <xdr:cNvPr id="101" name="n_3mainValue有形固定資産減価償却率"/>
        <xdr:cNvSpPr txBox="1"/>
      </xdr:nvSpPr>
      <xdr:spPr>
        <a:xfrm>
          <a:off x="2324735" y="5688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69850</xdr:rowOff>
    </xdr:from>
    <xdr:ext cx="404495" cy="259080"/>
    <xdr:sp macro="" textlink="">
      <xdr:nvSpPr>
        <xdr:cNvPr id="102" name="n_4mainValue有形固定資産減価償却率"/>
        <xdr:cNvSpPr txBox="1"/>
      </xdr:nvSpPr>
      <xdr:spPr>
        <a:xfrm>
          <a:off x="1562735" y="56419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3" name="正方形/長方形 10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4" name="正方形/長方形 10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5" name="正方形/長方形 10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[ 621.5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6" name="正方形/長方形 10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7" name="正方形/長方形 10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8" name="正方形/長方形 10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9" name="正方形/長方形 10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0" name="正方形/長方形 10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1" name="正方形/長方形 11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将来負担額は減少したが、普通交付税が</a:t>
          </a:r>
          <a:r>
            <a:rPr kumimoji="1" lang="en-US" altLang="ja-JP" sz="1100">
              <a:latin typeface="ＭＳ Ｐゴシック"/>
              <a:ea typeface="ＭＳ Ｐゴシック"/>
            </a:rPr>
            <a:t>8.6</a:t>
          </a:r>
          <a:r>
            <a:rPr kumimoji="1" lang="ja-JP" altLang="en-US" sz="1100">
              <a:latin typeface="ＭＳ Ｐゴシック"/>
              <a:ea typeface="ＭＳ Ｐゴシック"/>
            </a:rPr>
            <a:t>億円減少したこと等により、前年度より悪化し、類似団体平均も上回っている。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6" name="テキスト ボックス 11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7" name="直線コネクタ 11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8" name="テキスト ボックス 117"/>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9" name="直線コネクタ 118"/>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0" name="テキスト ボックス 119"/>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1" name="直線コネクタ 120"/>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10210" cy="224790"/>
    <xdr:sp macro="" textlink="">
      <xdr:nvSpPr>
        <xdr:cNvPr id="122" name="テキスト ボックス 121"/>
        <xdr:cNvSpPr txBox="1"/>
      </xdr:nvSpPr>
      <xdr:spPr>
        <a:xfrm>
          <a:off x="10828655" y="640143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3" name="直線コネクタ 122"/>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4" name="テキスト ボックス 123"/>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5" name="直線コネクタ 124"/>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26" name="テキスト ボックス 125"/>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7" name="直線コネクタ 126"/>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28" name="テキスト ボックス 127"/>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9" name="直線コネクタ 128"/>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0" name="テキスト ボックス 129"/>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65405</xdr:rowOff>
    </xdr:to>
    <xdr:cxnSp macro="">
      <xdr:nvCxnSpPr>
        <xdr:cNvPr id="133" name="直線コネクタ 132"/>
        <xdr:cNvCxnSpPr/>
      </xdr:nvCxnSpPr>
      <xdr:spPr>
        <a:xfrm flipV="1">
          <a:off x="14793595" y="526161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69215</xdr:rowOff>
    </xdr:from>
    <xdr:ext cx="469265" cy="259080"/>
    <xdr:sp macro="" textlink="">
      <xdr:nvSpPr>
        <xdr:cNvPr id="134" name="債務償還比率最小値テキスト"/>
        <xdr:cNvSpPr txBox="1"/>
      </xdr:nvSpPr>
      <xdr:spPr>
        <a:xfrm>
          <a:off x="14846300" y="6670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65405</xdr:rowOff>
    </xdr:from>
    <xdr:to xmlns:xdr="http://schemas.openxmlformats.org/drawingml/2006/spreadsheetDrawing">
      <xdr:col>76</xdr:col>
      <xdr:colOff>111125</xdr:colOff>
      <xdr:row>34</xdr:row>
      <xdr:rowOff>65405</xdr:rowOff>
    </xdr:to>
    <xdr:cxnSp macro="">
      <xdr:nvCxnSpPr>
        <xdr:cNvPr id="135" name="直線コネクタ 134"/>
        <xdr:cNvCxnSpPr/>
      </xdr:nvCxnSpPr>
      <xdr:spPr>
        <a:xfrm>
          <a:off x="14706600" y="666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36"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7" name="直線コネクタ 136"/>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37465</xdr:rowOff>
    </xdr:from>
    <xdr:ext cx="469265" cy="259080"/>
    <xdr:sp macro="" textlink="">
      <xdr:nvSpPr>
        <xdr:cNvPr id="138" name="債務償還比率平均値テキスト"/>
        <xdr:cNvSpPr txBox="1"/>
      </xdr:nvSpPr>
      <xdr:spPr>
        <a:xfrm>
          <a:off x="14846300" y="57810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14605</xdr:rowOff>
    </xdr:from>
    <xdr:to xmlns:xdr="http://schemas.openxmlformats.org/drawingml/2006/spreadsheetDrawing">
      <xdr:col>76</xdr:col>
      <xdr:colOff>73025</xdr:colOff>
      <xdr:row>30</xdr:row>
      <xdr:rowOff>116205</xdr:rowOff>
    </xdr:to>
    <xdr:sp macro="" textlink="">
      <xdr:nvSpPr>
        <xdr:cNvPr id="139" name="フローチャート: 判断 138"/>
        <xdr:cNvSpPr/>
      </xdr:nvSpPr>
      <xdr:spPr>
        <a:xfrm>
          <a:off x="1474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12700</xdr:rowOff>
    </xdr:from>
    <xdr:to xmlns:xdr="http://schemas.openxmlformats.org/drawingml/2006/spreadsheetDrawing">
      <xdr:col>72</xdr:col>
      <xdr:colOff>123825</xdr:colOff>
      <xdr:row>30</xdr:row>
      <xdr:rowOff>114300</xdr:rowOff>
    </xdr:to>
    <xdr:sp macro="" textlink="">
      <xdr:nvSpPr>
        <xdr:cNvPr id="140" name="フローチャート: 判断 139"/>
        <xdr:cNvSpPr/>
      </xdr:nvSpPr>
      <xdr:spPr>
        <a:xfrm>
          <a:off x="14033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128905</xdr:rowOff>
    </xdr:from>
    <xdr:to xmlns:xdr="http://schemas.openxmlformats.org/drawingml/2006/spreadsheetDrawing">
      <xdr:col>68</xdr:col>
      <xdr:colOff>123825</xdr:colOff>
      <xdr:row>30</xdr:row>
      <xdr:rowOff>59055</xdr:rowOff>
    </xdr:to>
    <xdr:sp macro="" textlink="">
      <xdr:nvSpPr>
        <xdr:cNvPr id="141" name="フローチャート: 判断 140"/>
        <xdr:cNvSpPr/>
      </xdr:nvSpPr>
      <xdr:spPr>
        <a:xfrm>
          <a:off x="13271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29210</xdr:rowOff>
    </xdr:from>
    <xdr:to xmlns:xdr="http://schemas.openxmlformats.org/drawingml/2006/spreadsheetDrawing">
      <xdr:col>64</xdr:col>
      <xdr:colOff>123825</xdr:colOff>
      <xdr:row>31</xdr:row>
      <xdr:rowOff>130175</xdr:rowOff>
    </xdr:to>
    <xdr:sp macro="" textlink="">
      <xdr:nvSpPr>
        <xdr:cNvPr id="142" name="フローチャート: 判断 141"/>
        <xdr:cNvSpPr/>
      </xdr:nvSpPr>
      <xdr:spPr>
        <a:xfrm>
          <a:off x="12509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57785</xdr:rowOff>
    </xdr:from>
    <xdr:to xmlns:xdr="http://schemas.openxmlformats.org/drawingml/2006/spreadsheetDrawing">
      <xdr:col>60</xdr:col>
      <xdr:colOff>123825</xdr:colOff>
      <xdr:row>31</xdr:row>
      <xdr:rowOff>159385</xdr:rowOff>
    </xdr:to>
    <xdr:sp macro="" textlink="">
      <xdr:nvSpPr>
        <xdr:cNvPr id="143" name="フローチャート: 判断 142"/>
        <xdr:cNvSpPr/>
      </xdr:nvSpPr>
      <xdr:spPr>
        <a:xfrm>
          <a:off x="1174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4" name="テキスト ボックス 143"/>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5" name="テキスト ボックス 144"/>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6" name="テキスト ボックス 145"/>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7" name="テキスト ボックス 146"/>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8" name="テキスト ボックス 147"/>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82550</xdr:rowOff>
    </xdr:from>
    <xdr:to xmlns:xdr="http://schemas.openxmlformats.org/drawingml/2006/spreadsheetDrawing">
      <xdr:col>76</xdr:col>
      <xdr:colOff>73025</xdr:colOff>
      <xdr:row>32</xdr:row>
      <xdr:rowOff>12700</xdr:rowOff>
    </xdr:to>
    <xdr:sp macro="" textlink="">
      <xdr:nvSpPr>
        <xdr:cNvPr id="149" name="楕円 148"/>
        <xdr:cNvSpPr/>
      </xdr:nvSpPr>
      <xdr:spPr>
        <a:xfrm>
          <a:off x="1474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60960</xdr:rowOff>
    </xdr:from>
    <xdr:ext cx="469265" cy="259080"/>
    <xdr:sp macro="" textlink="">
      <xdr:nvSpPr>
        <xdr:cNvPr id="150" name="債務償還比率該当値テキスト"/>
        <xdr:cNvSpPr txBox="1"/>
      </xdr:nvSpPr>
      <xdr:spPr>
        <a:xfrm>
          <a:off x="14846300" y="6147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77470</xdr:rowOff>
    </xdr:from>
    <xdr:to xmlns:xdr="http://schemas.openxmlformats.org/drawingml/2006/spreadsheetDrawing">
      <xdr:col>72</xdr:col>
      <xdr:colOff>123825</xdr:colOff>
      <xdr:row>31</xdr:row>
      <xdr:rowOff>7620</xdr:rowOff>
    </xdr:to>
    <xdr:sp macro="" textlink="">
      <xdr:nvSpPr>
        <xdr:cNvPr id="151" name="楕円 150"/>
        <xdr:cNvSpPr/>
      </xdr:nvSpPr>
      <xdr:spPr>
        <a:xfrm>
          <a:off x="14033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128270</xdr:rowOff>
    </xdr:from>
    <xdr:to xmlns:xdr="http://schemas.openxmlformats.org/drawingml/2006/spreadsheetDrawing">
      <xdr:col>76</xdr:col>
      <xdr:colOff>22225</xdr:colOff>
      <xdr:row>31</xdr:row>
      <xdr:rowOff>133350</xdr:rowOff>
    </xdr:to>
    <xdr:cxnSp macro="">
      <xdr:nvCxnSpPr>
        <xdr:cNvPr id="152" name="直線コネクタ 151"/>
        <xdr:cNvCxnSpPr/>
      </xdr:nvCxnSpPr>
      <xdr:spPr>
        <a:xfrm>
          <a:off x="14084300" y="6043295"/>
          <a:ext cx="711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35560</xdr:rowOff>
    </xdr:from>
    <xdr:to xmlns:xdr="http://schemas.openxmlformats.org/drawingml/2006/spreadsheetDrawing">
      <xdr:col>68</xdr:col>
      <xdr:colOff>123825</xdr:colOff>
      <xdr:row>30</xdr:row>
      <xdr:rowOff>137160</xdr:rowOff>
    </xdr:to>
    <xdr:sp macro="" textlink="">
      <xdr:nvSpPr>
        <xdr:cNvPr id="153" name="楕円 152"/>
        <xdr:cNvSpPr/>
      </xdr:nvSpPr>
      <xdr:spPr>
        <a:xfrm>
          <a:off x="13271500" y="59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86360</xdr:rowOff>
    </xdr:from>
    <xdr:to xmlns:xdr="http://schemas.openxmlformats.org/drawingml/2006/spreadsheetDrawing">
      <xdr:col>72</xdr:col>
      <xdr:colOff>73025</xdr:colOff>
      <xdr:row>30</xdr:row>
      <xdr:rowOff>128270</xdr:rowOff>
    </xdr:to>
    <xdr:cxnSp macro="">
      <xdr:nvCxnSpPr>
        <xdr:cNvPr id="154" name="直線コネクタ 153"/>
        <xdr:cNvCxnSpPr/>
      </xdr:nvCxnSpPr>
      <xdr:spPr>
        <a:xfrm>
          <a:off x="13322300" y="6001385"/>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135890</xdr:rowOff>
    </xdr:from>
    <xdr:to xmlns:xdr="http://schemas.openxmlformats.org/drawingml/2006/spreadsheetDrawing">
      <xdr:col>64</xdr:col>
      <xdr:colOff>123825</xdr:colOff>
      <xdr:row>31</xdr:row>
      <xdr:rowOff>66040</xdr:rowOff>
    </xdr:to>
    <xdr:sp macro="" textlink="">
      <xdr:nvSpPr>
        <xdr:cNvPr id="155" name="楕円 154"/>
        <xdr:cNvSpPr/>
      </xdr:nvSpPr>
      <xdr:spPr>
        <a:xfrm>
          <a:off x="12509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86360</xdr:rowOff>
    </xdr:from>
    <xdr:to xmlns:xdr="http://schemas.openxmlformats.org/drawingml/2006/spreadsheetDrawing">
      <xdr:col>68</xdr:col>
      <xdr:colOff>73025</xdr:colOff>
      <xdr:row>31</xdr:row>
      <xdr:rowOff>15240</xdr:rowOff>
    </xdr:to>
    <xdr:cxnSp macro="">
      <xdr:nvCxnSpPr>
        <xdr:cNvPr id="156" name="直線コネクタ 155"/>
        <xdr:cNvCxnSpPr/>
      </xdr:nvCxnSpPr>
      <xdr:spPr>
        <a:xfrm flipV="1">
          <a:off x="12560300" y="6001385"/>
          <a:ext cx="762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12700</xdr:rowOff>
    </xdr:from>
    <xdr:to xmlns:xdr="http://schemas.openxmlformats.org/drawingml/2006/spreadsheetDrawing">
      <xdr:col>60</xdr:col>
      <xdr:colOff>123825</xdr:colOff>
      <xdr:row>31</xdr:row>
      <xdr:rowOff>114300</xdr:rowOff>
    </xdr:to>
    <xdr:sp macro="" textlink="">
      <xdr:nvSpPr>
        <xdr:cNvPr id="157" name="楕円 156"/>
        <xdr:cNvSpPr/>
      </xdr:nvSpPr>
      <xdr:spPr>
        <a:xfrm>
          <a:off x="11747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15240</xdr:rowOff>
    </xdr:from>
    <xdr:to xmlns:xdr="http://schemas.openxmlformats.org/drawingml/2006/spreadsheetDrawing">
      <xdr:col>64</xdr:col>
      <xdr:colOff>73025</xdr:colOff>
      <xdr:row>31</xdr:row>
      <xdr:rowOff>63500</xdr:rowOff>
    </xdr:to>
    <xdr:cxnSp macro="">
      <xdr:nvCxnSpPr>
        <xdr:cNvPr id="158" name="直線コネクタ 157"/>
        <xdr:cNvCxnSpPr/>
      </xdr:nvCxnSpPr>
      <xdr:spPr>
        <a:xfrm flipV="1">
          <a:off x="11798300" y="6101715"/>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132080</xdr:rowOff>
    </xdr:from>
    <xdr:ext cx="469265" cy="258445"/>
    <xdr:sp macro="" textlink="">
      <xdr:nvSpPr>
        <xdr:cNvPr id="159" name="n_1aveValue債務償還比率"/>
        <xdr:cNvSpPr txBox="1"/>
      </xdr:nvSpPr>
      <xdr:spPr>
        <a:xfrm>
          <a:off x="13836650" y="5704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75565</xdr:rowOff>
    </xdr:from>
    <xdr:ext cx="469265" cy="258445"/>
    <xdr:sp macro="" textlink="">
      <xdr:nvSpPr>
        <xdr:cNvPr id="160" name="n_2aveValue債務償還比率"/>
        <xdr:cNvSpPr txBox="1"/>
      </xdr:nvSpPr>
      <xdr:spPr>
        <a:xfrm>
          <a:off x="13087350" y="5647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121285</xdr:rowOff>
    </xdr:from>
    <xdr:ext cx="469265" cy="258445"/>
    <xdr:sp macro="" textlink="">
      <xdr:nvSpPr>
        <xdr:cNvPr id="161" name="n_3aveValue債務償還比率"/>
        <xdr:cNvSpPr txBox="1"/>
      </xdr:nvSpPr>
      <xdr:spPr>
        <a:xfrm>
          <a:off x="12325350" y="6207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150495</xdr:rowOff>
    </xdr:from>
    <xdr:ext cx="469265" cy="259080"/>
    <xdr:sp macro="" textlink="">
      <xdr:nvSpPr>
        <xdr:cNvPr id="162" name="n_4aveValue債務償還比率"/>
        <xdr:cNvSpPr txBox="1"/>
      </xdr:nvSpPr>
      <xdr:spPr>
        <a:xfrm>
          <a:off x="11563350" y="6236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170180</xdr:rowOff>
    </xdr:from>
    <xdr:ext cx="469265" cy="259080"/>
    <xdr:sp macro="" textlink="">
      <xdr:nvSpPr>
        <xdr:cNvPr id="163" name="n_1mainValue債務償還比率"/>
        <xdr:cNvSpPr txBox="1"/>
      </xdr:nvSpPr>
      <xdr:spPr>
        <a:xfrm>
          <a:off x="13836650" y="6085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128270</xdr:rowOff>
    </xdr:from>
    <xdr:ext cx="469265" cy="259080"/>
    <xdr:sp macro="" textlink="">
      <xdr:nvSpPr>
        <xdr:cNvPr id="164" name="n_2mainValue債務償還比率"/>
        <xdr:cNvSpPr txBox="1"/>
      </xdr:nvSpPr>
      <xdr:spPr>
        <a:xfrm>
          <a:off x="13087350" y="6043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82550</xdr:rowOff>
    </xdr:from>
    <xdr:ext cx="469265" cy="259080"/>
    <xdr:sp macro="" textlink="">
      <xdr:nvSpPr>
        <xdr:cNvPr id="165" name="n_3mainValue債務償還比率"/>
        <xdr:cNvSpPr txBox="1"/>
      </xdr:nvSpPr>
      <xdr:spPr>
        <a:xfrm>
          <a:off x="12325350" y="5826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130810</xdr:rowOff>
    </xdr:from>
    <xdr:ext cx="469265" cy="259080"/>
    <xdr:sp macro="" textlink="">
      <xdr:nvSpPr>
        <xdr:cNvPr id="166" name="n_4mainValue債務償還比率"/>
        <xdr:cNvSpPr txBox="1"/>
      </xdr:nvSpPr>
      <xdr:spPr>
        <a:xfrm>
          <a:off x="11563350" y="5874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9" name="テキスト ボックス 168"/>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0" name="テキスト ボックス 169"/>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1" name="テキスト ボックス 170"/>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2" name="テキスト ボックス 171"/>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21590</xdr:rowOff>
    </xdr:from>
    <xdr:to xmlns:xdr="http://schemas.openxmlformats.org/drawingml/2006/spreadsheetDrawing">
      <xdr:col>24</xdr:col>
      <xdr:colOff>62865</xdr:colOff>
      <xdr:row>41</xdr:row>
      <xdr:rowOff>41910</xdr:rowOff>
    </xdr:to>
    <xdr:cxnSp macro="">
      <xdr:nvCxnSpPr>
        <xdr:cNvPr id="55" name="直線コネクタ 54"/>
        <xdr:cNvCxnSpPr/>
      </xdr:nvCxnSpPr>
      <xdr:spPr>
        <a:xfrm flipV="1">
          <a:off x="4634865" y="585089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45720</xdr:rowOff>
    </xdr:from>
    <xdr:ext cx="405130" cy="259080"/>
    <xdr:sp macro="" textlink="">
      <xdr:nvSpPr>
        <xdr:cNvPr id="56" name="【道路】&#10;有形固定資産減価償却率最小値テキスト"/>
        <xdr:cNvSpPr txBox="1"/>
      </xdr:nvSpPr>
      <xdr:spPr>
        <a:xfrm>
          <a:off x="4673600" y="707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41910</xdr:rowOff>
    </xdr:from>
    <xdr:to xmlns:xdr="http://schemas.openxmlformats.org/drawingml/2006/spreadsheetDrawing">
      <xdr:col>24</xdr:col>
      <xdr:colOff>152400</xdr:colOff>
      <xdr:row>41</xdr:row>
      <xdr:rowOff>41910</xdr:rowOff>
    </xdr:to>
    <xdr:cxnSp macro="">
      <xdr:nvCxnSpPr>
        <xdr:cNvPr id="57" name="直線コネクタ 56"/>
        <xdr:cNvCxnSpPr/>
      </xdr:nvCxnSpPr>
      <xdr:spPr>
        <a:xfrm>
          <a:off x="4546600" y="707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139700</xdr:rowOff>
    </xdr:from>
    <xdr:ext cx="405130" cy="259080"/>
    <xdr:sp macro="" textlink="">
      <xdr:nvSpPr>
        <xdr:cNvPr id="58" name="【道路】&#10;有形固定資産減価償却率最大値テキスト"/>
        <xdr:cNvSpPr txBox="1"/>
      </xdr:nvSpPr>
      <xdr:spPr>
        <a:xfrm>
          <a:off x="4673600" y="562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21590</xdr:rowOff>
    </xdr:from>
    <xdr:to xmlns:xdr="http://schemas.openxmlformats.org/drawingml/2006/spreadsheetDrawing">
      <xdr:col>24</xdr:col>
      <xdr:colOff>152400</xdr:colOff>
      <xdr:row>34</xdr:row>
      <xdr:rowOff>21590</xdr:rowOff>
    </xdr:to>
    <xdr:cxnSp macro="">
      <xdr:nvCxnSpPr>
        <xdr:cNvPr id="59" name="直線コネクタ 58"/>
        <xdr:cNvCxnSpPr/>
      </xdr:nvCxnSpPr>
      <xdr:spPr>
        <a:xfrm>
          <a:off x="4546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72390</xdr:rowOff>
    </xdr:from>
    <xdr:ext cx="405130" cy="259080"/>
    <xdr:sp macro="" textlink="">
      <xdr:nvSpPr>
        <xdr:cNvPr id="60" name="【道路】&#10;有形固定資産減価償却率平均値テキスト"/>
        <xdr:cNvSpPr txBox="1"/>
      </xdr:nvSpPr>
      <xdr:spPr>
        <a:xfrm>
          <a:off x="4673600" y="641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93980</xdr:rowOff>
    </xdr:from>
    <xdr:to xmlns:xdr="http://schemas.openxmlformats.org/drawingml/2006/spreadsheetDrawing">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41275</xdr:rowOff>
    </xdr:from>
    <xdr:to xmlns:xdr="http://schemas.openxmlformats.org/drawingml/2006/spreadsheetDrawing">
      <xdr:col>20</xdr:col>
      <xdr:colOff>38100</xdr:colOff>
      <xdr:row>37</xdr:row>
      <xdr:rowOff>143510</xdr:rowOff>
    </xdr:to>
    <xdr:sp macro="" textlink="">
      <xdr:nvSpPr>
        <xdr:cNvPr id="62" name="フローチャート: 判断 61"/>
        <xdr:cNvSpPr/>
      </xdr:nvSpPr>
      <xdr:spPr>
        <a:xfrm>
          <a:off x="3746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155575</xdr:rowOff>
    </xdr:from>
    <xdr:to xmlns:xdr="http://schemas.openxmlformats.org/drawingml/2006/spreadsheetDrawing">
      <xdr:col>10</xdr:col>
      <xdr:colOff>165100</xdr:colOff>
      <xdr:row>37</xdr:row>
      <xdr:rowOff>86360</xdr:rowOff>
    </xdr:to>
    <xdr:sp macro="" textlink="">
      <xdr:nvSpPr>
        <xdr:cNvPr id="64" name="フローチャート: 判断 63"/>
        <xdr:cNvSpPr/>
      </xdr:nvSpPr>
      <xdr:spPr>
        <a:xfrm>
          <a:off x="1968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142240</xdr:rowOff>
    </xdr:from>
    <xdr:to xmlns:xdr="http://schemas.openxmlformats.org/drawingml/2006/spreadsheetDrawing">
      <xdr:col>6</xdr:col>
      <xdr:colOff>38100</xdr:colOff>
      <xdr:row>37</xdr:row>
      <xdr:rowOff>72390</xdr:rowOff>
    </xdr:to>
    <xdr:sp macro="" textlink="">
      <xdr:nvSpPr>
        <xdr:cNvPr id="65" name="フローチャート: 判断 64"/>
        <xdr:cNvSpPr/>
      </xdr:nvSpPr>
      <xdr:spPr>
        <a:xfrm>
          <a:off x="1079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102870</xdr:rowOff>
    </xdr:from>
    <xdr:to xmlns:xdr="http://schemas.openxmlformats.org/drawingml/2006/spreadsheetDrawing">
      <xdr:col>24</xdr:col>
      <xdr:colOff>114300</xdr:colOff>
      <xdr:row>37</xdr:row>
      <xdr:rowOff>33020</xdr:rowOff>
    </xdr:to>
    <xdr:sp macro="" textlink="">
      <xdr:nvSpPr>
        <xdr:cNvPr id="71" name="楕円 70"/>
        <xdr:cNvSpPr/>
      </xdr:nvSpPr>
      <xdr:spPr>
        <a:xfrm>
          <a:off x="45847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125730</xdr:rowOff>
    </xdr:from>
    <xdr:ext cx="405130" cy="259080"/>
    <xdr:sp macro="" textlink="">
      <xdr:nvSpPr>
        <xdr:cNvPr id="72" name="【道路】&#10;有形固定資産減価償却率該当値テキスト"/>
        <xdr:cNvSpPr txBox="1"/>
      </xdr:nvSpPr>
      <xdr:spPr>
        <a:xfrm>
          <a:off x="4673600" y="612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75565</xdr:rowOff>
    </xdr:from>
    <xdr:to xmlns:xdr="http://schemas.openxmlformats.org/drawingml/2006/spreadsheetDrawing">
      <xdr:col>20</xdr:col>
      <xdr:colOff>38100</xdr:colOff>
      <xdr:row>37</xdr:row>
      <xdr:rowOff>6350</xdr:rowOff>
    </xdr:to>
    <xdr:sp macro="" textlink="">
      <xdr:nvSpPr>
        <xdr:cNvPr id="73" name="楕円 72"/>
        <xdr:cNvSpPr/>
      </xdr:nvSpPr>
      <xdr:spPr>
        <a:xfrm>
          <a:off x="3746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126365</xdr:rowOff>
    </xdr:from>
    <xdr:to xmlns:xdr="http://schemas.openxmlformats.org/drawingml/2006/spreadsheetDrawing">
      <xdr:col>24</xdr:col>
      <xdr:colOff>63500</xdr:colOff>
      <xdr:row>36</xdr:row>
      <xdr:rowOff>153670</xdr:rowOff>
    </xdr:to>
    <xdr:cxnSp macro="">
      <xdr:nvCxnSpPr>
        <xdr:cNvPr id="74" name="直線コネクタ 73"/>
        <xdr:cNvCxnSpPr/>
      </xdr:nvCxnSpPr>
      <xdr:spPr>
        <a:xfrm>
          <a:off x="3797300" y="62985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43815</xdr:rowOff>
    </xdr:from>
    <xdr:to xmlns:xdr="http://schemas.openxmlformats.org/drawingml/2006/spreadsheetDrawing">
      <xdr:col>15</xdr:col>
      <xdr:colOff>101600</xdr:colOff>
      <xdr:row>36</xdr:row>
      <xdr:rowOff>145415</xdr:rowOff>
    </xdr:to>
    <xdr:sp macro="" textlink="">
      <xdr:nvSpPr>
        <xdr:cNvPr id="75" name="楕円 74"/>
        <xdr:cNvSpPr/>
      </xdr:nvSpPr>
      <xdr:spPr>
        <a:xfrm>
          <a:off x="2857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94615</xdr:rowOff>
    </xdr:from>
    <xdr:to xmlns:xdr="http://schemas.openxmlformats.org/drawingml/2006/spreadsheetDrawing">
      <xdr:col>19</xdr:col>
      <xdr:colOff>177800</xdr:colOff>
      <xdr:row>36</xdr:row>
      <xdr:rowOff>126365</xdr:rowOff>
    </xdr:to>
    <xdr:cxnSp macro="">
      <xdr:nvCxnSpPr>
        <xdr:cNvPr id="76" name="直線コネクタ 75"/>
        <xdr:cNvCxnSpPr/>
      </xdr:nvCxnSpPr>
      <xdr:spPr>
        <a:xfrm>
          <a:off x="2908300" y="62668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11430</xdr:rowOff>
    </xdr:from>
    <xdr:to xmlns:xdr="http://schemas.openxmlformats.org/drawingml/2006/spreadsheetDrawing">
      <xdr:col>10</xdr:col>
      <xdr:colOff>165100</xdr:colOff>
      <xdr:row>36</xdr:row>
      <xdr:rowOff>113030</xdr:rowOff>
    </xdr:to>
    <xdr:sp macro="" textlink="">
      <xdr:nvSpPr>
        <xdr:cNvPr id="77" name="楕円 76"/>
        <xdr:cNvSpPr/>
      </xdr:nvSpPr>
      <xdr:spPr>
        <a:xfrm>
          <a:off x="1968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62230</xdr:rowOff>
    </xdr:from>
    <xdr:to xmlns:xdr="http://schemas.openxmlformats.org/drawingml/2006/spreadsheetDrawing">
      <xdr:col>15</xdr:col>
      <xdr:colOff>50800</xdr:colOff>
      <xdr:row>36</xdr:row>
      <xdr:rowOff>94615</xdr:rowOff>
    </xdr:to>
    <xdr:cxnSp macro="">
      <xdr:nvCxnSpPr>
        <xdr:cNvPr id="78" name="直線コネクタ 77"/>
        <xdr:cNvCxnSpPr/>
      </xdr:nvCxnSpPr>
      <xdr:spPr>
        <a:xfrm>
          <a:off x="2019300" y="62344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153670</xdr:rowOff>
    </xdr:from>
    <xdr:to xmlns:xdr="http://schemas.openxmlformats.org/drawingml/2006/spreadsheetDrawing">
      <xdr:col>6</xdr:col>
      <xdr:colOff>38100</xdr:colOff>
      <xdr:row>36</xdr:row>
      <xdr:rowOff>83820</xdr:rowOff>
    </xdr:to>
    <xdr:sp macro="" textlink="">
      <xdr:nvSpPr>
        <xdr:cNvPr id="79" name="楕円 78"/>
        <xdr:cNvSpPr/>
      </xdr:nvSpPr>
      <xdr:spPr>
        <a:xfrm>
          <a:off x="107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33020</xdr:rowOff>
    </xdr:from>
    <xdr:to xmlns:xdr="http://schemas.openxmlformats.org/drawingml/2006/spreadsheetDrawing">
      <xdr:col>10</xdr:col>
      <xdr:colOff>114300</xdr:colOff>
      <xdr:row>36</xdr:row>
      <xdr:rowOff>62230</xdr:rowOff>
    </xdr:to>
    <xdr:cxnSp macro="">
      <xdr:nvCxnSpPr>
        <xdr:cNvPr id="80" name="直線コネクタ 79"/>
        <xdr:cNvCxnSpPr/>
      </xdr:nvCxnSpPr>
      <xdr:spPr>
        <a:xfrm>
          <a:off x="1130300" y="62052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133985</xdr:rowOff>
    </xdr:from>
    <xdr:ext cx="405130" cy="258445"/>
    <xdr:sp macro="" textlink="">
      <xdr:nvSpPr>
        <xdr:cNvPr id="81" name="n_1aveValue【道路】&#10;有形固定資産減価償却率"/>
        <xdr:cNvSpPr txBox="1"/>
      </xdr:nvSpPr>
      <xdr:spPr>
        <a:xfrm>
          <a:off x="3582035" y="64776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4495" cy="258445"/>
    <xdr:sp macro="" textlink="">
      <xdr:nvSpPr>
        <xdr:cNvPr id="82" name="n_2aveValue【道路】&#10;有形固定資産減価償却率"/>
        <xdr:cNvSpPr txBox="1"/>
      </xdr:nvSpPr>
      <xdr:spPr>
        <a:xfrm>
          <a:off x="2705735" y="6430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76835</xdr:rowOff>
    </xdr:from>
    <xdr:ext cx="404495" cy="258445"/>
    <xdr:sp macro="" textlink="">
      <xdr:nvSpPr>
        <xdr:cNvPr id="83" name="n_3aveValue【道路】&#10;有形固定資産減価償却率"/>
        <xdr:cNvSpPr txBox="1"/>
      </xdr:nvSpPr>
      <xdr:spPr>
        <a:xfrm>
          <a:off x="1816735" y="6420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63500</xdr:rowOff>
    </xdr:from>
    <xdr:ext cx="404495" cy="258445"/>
    <xdr:sp macro="" textlink="">
      <xdr:nvSpPr>
        <xdr:cNvPr id="84" name="n_4aveValue【道路】&#10;有形固定資産減価償却率"/>
        <xdr:cNvSpPr txBox="1"/>
      </xdr:nvSpPr>
      <xdr:spPr>
        <a:xfrm>
          <a:off x="927735" y="6407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22225</xdr:rowOff>
    </xdr:from>
    <xdr:ext cx="405130" cy="258445"/>
    <xdr:sp macro="" textlink="">
      <xdr:nvSpPr>
        <xdr:cNvPr id="85" name="n_1mainValue【道路】&#10;有形固定資産減価償却率"/>
        <xdr:cNvSpPr txBox="1"/>
      </xdr:nvSpPr>
      <xdr:spPr>
        <a:xfrm>
          <a:off x="3582035" y="6022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161925</xdr:rowOff>
    </xdr:from>
    <xdr:ext cx="404495" cy="259080"/>
    <xdr:sp macro="" textlink="">
      <xdr:nvSpPr>
        <xdr:cNvPr id="86" name="n_2mainValue【道路】&#10;有形固定資産減価償却率"/>
        <xdr:cNvSpPr txBox="1"/>
      </xdr:nvSpPr>
      <xdr:spPr>
        <a:xfrm>
          <a:off x="2705735" y="5991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129540</xdr:rowOff>
    </xdr:from>
    <xdr:ext cx="404495" cy="259080"/>
    <xdr:sp macro="" textlink="">
      <xdr:nvSpPr>
        <xdr:cNvPr id="87" name="n_3mainValue【道路】&#10;有形固定資産減価償却率"/>
        <xdr:cNvSpPr txBox="1"/>
      </xdr:nvSpPr>
      <xdr:spPr>
        <a:xfrm>
          <a:off x="1816735" y="5958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100330</xdr:rowOff>
    </xdr:from>
    <xdr:ext cx="404495" cy="258445"/>
    <xdr:sp macro="" textlink="">
      <xdr:nvSpPr>
        <xdr:cNvPr id="88" name="n_4mainValue【道路】&#10;有形固定資産減価償却率"/>
        <xdr:cNvSpPr txBox="1"/>
      </xdr:nvSpPr>
      <xdr:spPr>
        <a:xfrm>
          <a:off x="927735" y="5929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2" name="テキスト ボックス 101"/>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108" name="テキスト ボックス 107"/>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2540</xdr:rowOff>
    </xdr:from>
    <xdr:to xmlns:xdr="http://schemas.openxmlformats.org/drawingml/2006/spreadsheetDrawing">
      <xdr:col>54</xdr:col>
      <xdr:colOff>189865</xdr:colOff>
      <xdr:row>41</xdr:row>
      <xdr:rowOff>104140</xdr:rowOff>
    </xdr:to>
    <xdr:cxnSp macro="">
      <xdr:nvCxnSpPr>
        <xdr:cNvPr id="112" name="直線コネクタ 111"/>
        <xdr:cNvCxnSpPr/>
      </xdr:nvCxnSpPr>
      <xdr:spPr>
        <a:xfrm flipV="1">
          <a:off x="10476865" y="583184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104140</xdr:rowOff>
    </xdr:from>
    <xdr:to xmlns:xdr="http://schemas.openxmlformats.org/drawingml/2006/spreadsheetDrawing">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120650</xdr:rowOff>
    </xdr:from>
    <xdr:ext cx="534670" cy="258445"/>
    <xdr:sp macro="" textlink="">
      <xdr:nvSpPr>
        <xdr:cNvPr id="115" name="【道路】&#10;一人当たり延長最大値テキスト"/>
        <xdr:cNvSpPr txBox="1"/>
      </xdr:nvSpPr>
      <xdr:spPr>
        <a:xfrm>
          <a:off x="10515600" y="5607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2540</xdr:rowOff>
    </xdr:from>
    <xdr:to xmlns:xdr="http://schemas.openxmlformats.org/drawingml/2006/spreadsheetDrawing">
      <xdr:col>55</xdr:col>
      <xdr:colOff>88900</xdr:colOff>
      <xdr:row>34</xdr:row>
      <xdr:rowOff>2540</xdr:rowOff>
    </xdr:to>
    <xdr:cxnSp macro="">
      <xdr:nvCxnSpPr>
        <xdr:cNvPr id="116" name="直線コネクタ 115"/>
        <xdr:cNvCxnSpPr/>
      </xdr:nvCxnSpPr>
      <xdr:spPr>
        <a:xfrm>
          <a:off x="10388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64135</xdr:rowOff>
    </xdr:from>
    <xdr:ext cx="469900" cy="258445"/>
    <xdr:sp macro="" textlink="">
      <xdr:nvSpPr>
        <xdr:cNvPr id="117" name="【道路】&#10;一人当たり延長平均値テキスト"/>
        <xdr:cNvSpPr txBox="1"/>
      </xdr:nvSpPr>
      <xdr:spPr>
        <a:xfrm>
          <a:off x="10515600" y="67506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86360</xdr:rowOff>
    </xdr:from>
    <xdr:to xmlns:xdr="http://schemas.openxmlformats.org/drawingml/2006/spreadsheetDrawing">
      <xdr:col>55</xdr:col>
      <xdr:colOff>50800</xdr:colOff>
      <xdr:row>40</xdr:row>
      <xdr:rowOff>15875</xdr:rowOff>
    </xdr:to>
    <xdr:sp macro="" textlink="">
      <xdr:nvSpPr>
        <xdr:cNvPr id="118" name="フローチャート: 判断 117"/>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91440</xdr:rowOff>
    </xdr:from>
    <xdr:to xmlns:xdr="http://schemas.openxmlformats.org/drawingml/2006/spreadsheetDrawing">
      <xdr:col>50</xdr:col>
      <xdr:colOff>165100</xdr:colOff>
      <xdr:row>40</xdr:row>
      <xdr:rowOff>21590</xdr:rowOff>
    </xdr:to>
    <xdr:sp macro="" textlink="">
      <xdr:nvSpPr>
        <xdr:cNvPr id="119" name="フローチャート: 判断 118"/>
        <xdr:cNvSpPr/>
      </xdr:nvSpPr>
      <xdr:spPr>
        <a:xfrm>
          <a:off x="9588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86360</xdr:rowOff>
    </xdr:from>
    <xdr:to xmlns:xdr="http://schemas.openxmlformats.org/drawingml/2006/spreadsheetDrawing">
      <xdr:col>46</xdr:col>
      <xdr:colOff>38100</xdr:colOff>
      <xdr:row>40</xdr:row>
      <xdr:rowOff>16510</xdr:rowOff>
    </xdr:to>
    <xdr:sp macro="" textlink="">
      <xdr:nvSpPr>
        <xdr:cNvPr id="120" name="フローチャート: 判断 119"/>
        <xdr:cNvSpPr/>
      </xdr:nvSpPr>
      <xdr:spPr>
        <a:xfrm>
          <a:off x="8699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67945</xdr:rowOff>
    </xdr:from>
    <xdr:to xmlns:xdr="http://schemas.openxmlformats.org/drawingml/2006/spreadsheetDrawing">
      <xdr:col>41</xdr:col>
      <xdr:colOff>101600</xdr:colOff>
      <xdr:row>39</xdr:row>
      <xdr:rowOff>169545</xdr:rowOff>
    </xdr:to>
    <xdr:sp macro="" textlink="">
      <xdr:nvSpPr>
        <xdr:cNvPr id="121" name="フローチャート: 判断 120"/>
        <xdr:cNvSpPr/>
      </xdr:nvSpPr>
      <xdr:spPr>
        <a:xfrm>
          <a:off x="7810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89535</xdr:rowOff>
    </xdr:from>
    <xdr:to xmlns:xdr="http://schemas.openxmlformats.org/drawingml/2006/spreadsheetDrawing">
      <xdr:col>36</xdr:col>
      <xdr:colOff>165100</xdr:colOff>
      <xdr:row>40</xdr:row>
      <xdr:rowOff>19685</xdr:rowOff>
    </xdr:to>
    <xdr:sp macro="" textlink="">
      <xdr:nvSpPr>
        <xdr:cNvPr id="122" name="フローチャート: 判断 121"/>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33655</xdr:rowOff>
    </xdr:from>
    <xdr:to xmlns:xdr="http://schemas.openxmlformats.org/drawingml/2006/spreadsheetDrawing">
      <xdr:col>55</xdr:col>
      <xdr:colOff>50800</xdr:colOff>
      <xdr:row>34</xdr:row>
      <xdr:rowOff>135255</xdr:rowOff>
    </xdr:to>
    <xdr:sp macro="" textlink="">
      <xdr:nvSpPr>
        <xdr:cNvPr id="128" name="楕円 127"/>
        <xdr:cNvSpPr/>
      </xdr:nvSpPr>
      <xdr:spPr>
        <a:xfrm>
          <a:off x="10426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33</xdr:row>
      <xdr:rowOff>120650</xdr:rowOff>
    </xdr:from>
    <xdr:ext cx="534670" cy="258445"/>
    <xdr:sp macro="" textlink="">
      <xdr:nvSpPr>
        <xdr:cNvPr id="129" name="【道路】&#10;一人当たり延長該当値テキスト"/>
        <xdr:cNvSpPr txBox="1"/>
      </xdr:nvSpPr>
      <xdr:spPr>
        <a:xfrm>
          <a:off x="10515600" y="5778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53340</xdr:rowOff>
    </xdr:from>
    <xdr:to xmlns:xdr="http://schemas.openxmlformats.org/drawingml/2006/spreadsheetDrawing">
      <xdr:col>50</xdr:col>
      <xdr:colOff>165100</xdr:colOff>
      <xdr:row>34</xdr:row>
      <xdr:rowOff>154940</xdr:rowOff>
    </xdr:to>
    <xdr:sp macro="" textlink="">
      <xdr:nvSpPr>
        <xdr:cNvPr id="130" name="楕円 129"/>
        <xdr:cNvSpPr/>
      </xdr:nvSpPr>
      <xdr:spPr>
        <a:xfrm>
          <a:off x="9588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34</xdr:row>
      <xdr:rowOff>84455</xdr:rowOff>
    </xdr:from>
    <xdr:to xmlns:xdr="http://schemas.openxmlformats.org/drawingml/2006/spreadsheetDrawing">
      <xdr:col>55</xdr:col>
      <xdr:colOff>0</xdr:colOff>
      <xdr:row>34</xdr:row>
      <xdr:rowOff>104140</xdr:rowOff>
    </xdr:to>
    <xdr:cxnSp macro="">
      <xdr:nvCxnSpPr>
        <xdr:cNvPr id="131" name="直線コネクタ 130"/>
        <xdr:cNvCxnSpPr/>
      </xdr:nvCxnSpPr>
      <xdr:spPr>
        <a:xfrm flipV="1">
          <a:off x="9639300" y="59137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73025</xdr:rowOff>
    </xdr:from>
    <xdr:to xmlns:xdr="http://schemas.openxmlformats.org/drawingml/2006/spreadsheetDrawing">
      <xdr:col>46</xdr:col>
      <xdr:colOff>38100</xdr:colOff>
      <xdr:row>35</xdr:row>
      <xdr:rowOff>3175</xdr:rowOff>
    </xdr:to>
    <xdr:sp macro="" textlink="">
      <xdr:nvSpPr>
        <xdr:cNvPr id="132" name="楕円 131"/>
        <xdr:cNvSpPr/>
      </xdr:nvSpPr>
      <xdr:spPr>
        <a:xfrm>
          <a:off x="8699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104140</xdr:rowOff>
    </xdr:from>
    <xdr:to xmlns:xdr="http://schemas.openxmlformats.org/drawingml/2006/spreadsheetDrawing">
      <xdr:col>50</xdr:col>
      <xdr:colOff>114300</xdr:colOff>
      <xdr:row>34</xdr:row>
      <xdr:rowOff>123825</xdr:rowOff>
    </xdr:to>
    <xdr:cxnSp macro="">
      <xdr:nvCxnSpPr>
        <xdr:cNvPr id="133" name="直線コネクタ 132"/>
        <xdr:cNvCxnSpPr/>
      </xdr:nvCxnSpPr>
      <xdr:spPr>
        <a:xfrm flipV="1">
          <a:off x="8750300" y="59334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89535</xdr:rowOff>
    </xdr:from>
    <xdr:to xmlns:xdr="http://schemas.openxmlformats.org/drawingml/2006/spreadsheetDrawing">
      <xdr:col>41</xdr:col>
      <xdr:colOff>101600</xdr:colOff>
      <xdr:row>35</xdr:row>
      <xdr:rowOff>19685</xdr:rowOff>
    </xdr:to>
    <xdr:sp macro="" textlink="">
      <xdr:nvSpPr>
        <xdr:cNvPr id="134" name="楕円 133"/>
        <xdr:cNvSpPr/>
      </xdr:nvSpPr>
      <xdr:spPr>
        <a:xfrm>
          <a:off x="7810500" y="59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34</xdr:row>
      <xdr:rowOff>123825</xdr:rowOff>
    </xdr:from>
    <xdr:to xmlns:xdr="http://schemas.openxmlformats.org/drawingml/2006/spreadsheetDrawing">
      <xdr:col>45</xdr:col>
      <xdr:colOff>177800</xdr:colOff>
      <xdr:row>34</xdr:row>
      <xdr:rowOff>140335</xdr:rowOff>
    </xdr:to>
    <xdr:cxnSp macro="">
      <xdr:nvCxnSpPr>
        <xdr:cNvPr id="135" name="直線コネクタ 134"/>
        <xdr:cNvCxnSpPr/>
      </xdr:nvCxnSpPr>
      <xdr:spPr>
        <a:xfrm flipV="1">
          <a:off x="7861300" y="59531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34</xdr:row>
      <xdr:rowOff>104140</xdr:rowOff>
    </xdr:from>
    <xdr:to xmlns:xdr="http://schemas.openxmlformats.org/drawingml/2006/spreadsheetDrawing">
      <xdr:col>36</xdr:col>
      <xdr:colOff>165100</xdr:colOff>
      <xdr:row>35</xdr:row>
      <xdr:rowOff>34290</xdr:rowOff>
    </xdr:to>
    <xdr:sp macro="" textlink="">
      <xdr:nvSpPr>
        <xdr:cNvPr id="136" name="楕円 135"/>
        <xdr:cNvSpPr/>
      </xdr:nvSpPr>
      <xdr:spPr>
        <a:xfrm>
          <a:off x="6921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34</xdr:row>
      <xdr:rowOff>140335</xdr:rowOff>
    </xdr:from>
    <xdr:to xmlns:xdr="http://schemas.openxmlformats.org/drawingml/2006/spreadsheetDrawing">
      <xdr:col>41</xdr:col>
      <xdr:colOff>50800</xdr:colOff>
      <xdr:row>34</xdr:row>
      <xdr:rowOff>154940</xdr:rowOff>
    </xdr:to>
    <xdr:cxnSp macro="">
      <xdr:nvCxnSpPr>
        <xdr:cNvPr id="137" name="直線コネクタ 136"/>
        <xdr:cNvCxnSpPr/>
      </xdr:nvCxnSpPr>
      <xdr:spPr>
        <a:xfrm flipV="1">
          <a:off x="6972300" y="59696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12700</xdr:rowOff>
    </xdr:from>
    <xdr:ext cx="469900" cy="259080"/>
    <xdr:sp macro="" textlink="">
      <xdr:nvSpPr>
        <xdr:cNvPr id="138" name="n_1aveValue【道路】&#10;一人当たり延長"/>
        <xdr:cNvSpPr txBox="1"/>
      </xdr:nvSpPr>
      <xdr:spPr>
        <a:xfrm>
          <a:off x="9391650" y="687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7620</xdr:rowOff>
    </xdr:from>
    <xdr:ext cx="469265" cy="258445"/>
    <xdr:sp macro="" textlink="">
      <xdr:nvSpPr>
        <xdr:cNvPr id="139" name="n_2aveValue【道路】&#10;一人当たり延長"/>
        <xdr:cNvSpPr txBox="1"/>
      </xdr:nvSpPr>
      <xdr:spPr>
        <a:xfrm>
          <a:off x="8515350" y="6865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160655</xdr:rowOff>
    </xdr:from>
    <xdr:ext cx="469265" cy="259080"/>
    <xdr:sp macro="" textlink="">
      <xdr:nvSpPr>
        <xdr:cNvPr id="140" name="n_3aveValue【道路】&#10;一人当たり延長"/>
        <xdr:cNvSpPr txBox="1"/>
      </xdr:nvSpPr>
      <xdr:spPr>
        <a:xfrm>
          <a:off x="7626350" y="6847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10795</xdr:rowOff>
    </xdr:from>
    <xdr:ext cx="469265" cy="258445"/>
    <xdr:sp macro="" textlink="">
      <xdr:nvSpPr>
        <xdr:cNvPr id="141" name="n_4aveValue【道路】&#10;一人当たり延長"/>
        <xdr:cNvSpPr txBox="1"/>
      </xdr:nvSpPr>
      <xdr:spPr>
        <a:xfrm>
          <a:off x="6737350" y="6868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32</xdr:row>
      <xdr:rowOff>171450</xdr:rowOff>
    </xdr:from>
    <xdr:ext cx="534670" cy="259080"/>
    <xdr:sp macro="" textlink="">
      <xdr:nvSpPr>
        <xdr:cNvPr id="142" name="n_1mainValue【道路】&#10;一人当たり延長"/>
        <xdr:cNvSpPr txBox="1"/>
      </xdr:nvSpPr>
      <xdr:spPr>
        <a:xfrm>
          <a:off x="9359265" y="5657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33</xdr:row>
      <xdr:rowOff>19685</xdr:rowOff>
    </xdr:from>
    <xdr:ext cx="534035" cy="258445"/>
    <xdr:sp macro="" textlink="">
      <xdr:nvSpPr>
        <xdr:cNvPr id="143" name="n_2mainValue【道路】&#10;一人当たり延長"/>
        <xdr:cNvSpPr txBox="1"/>
      </xdr:nvSpPr>
      <xdr:spPr>
        <a:xfrm>
          <a:off x="8482965" y="5677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33</xdr:row>
      <xdr:rowOff>36195</xdr:rowOff>
    </xdr:from>
    <xdr:ext cx="534035" cy="259080"/>
    <xdr:sp macro="" textlink="">
      <xdr:nvSpPr>
        <xdr:cNvPr id="144" name="n_3mainValue【道路】&#10;一人当たり延長"/>
        <xdr:cNvSpPr txBox="1"/>
      </xdr:nvSpPr>
      <xdr:spPr>
        <a:xfrm>
          <a:off x="7593965" y="5694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33</xdr:row>
      <xdr:rowOff>50800</xdr:rowOff>
    </xdr:from>
    <xdr:ext cx="534035" cy="259080"/>
    <xdr:sp macro="" textlink="">
      <xdr:nvSpPr>
        <xdr:cNvPr id="145" name="n_4mainValue【道路】&#10;一人当たり延長"/>
        <xdr:cNvSpPr txBox="1"/>
      </xdr:nvSpPr>
      <xdr:spPr>
        <a:xfrm>
          <a:off x="6704965" y="5708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8" name="テキスト ボックス 157"/>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2" name="テキスト ボックス 161"/>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8" name="テキスト ボックス 167"/>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76200</xdr:rowOff>
    </xdr:from>
    <xdr:to xmlns:xdr="http://schemas.openxmlformats.org/drawingml/2006/spreadsheetDrawing">
      <xdr:col>24</xdr:col>
      <xdr:colOff>62865</xdr:colOff>
      <xdr:row>64</xdr:row>
      <xdr:rowOff>53340</xdr:rowOff>
    </xdr:to>
    <xdr:cxnSp macro="">
      <xdr:nvCxnSpPr>
        <xdr:cNvPr id="170" name="直線コネクタ 169"/>
        <xdr:cNvCxnSpPr/>
      </xdr:nvCxnSpPr>
      <xdr:spPr>
        <a:xfrm flipV="1">
          <a:off x="4634865" y="950595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5130" cy="259080"/>
    <xdr:sp macro="" textlink="">
      <xdr:nvSpPr>
        <xdr:cNvPr id="171" name="【橋りょう・トンネ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172" name="直線コネクタ 171"/>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22860</xdr:rowOff>
    </xdr:from>
    <xdr:ext cx="405130" cy="259080"/>
    <xdr:sp macro="" textlink="">
      <xdr:nvSpPr>
        <xdr:cNvPr id="173" name="【橋りょう・トンネル】&#10;有形固定資産減価償却率最大値テキスト"/>
        <xdr:cNvSpPr txBox="1"/>
      </xdr:nvSpPr>
      <xdr:spPr>
        <a:xfrm>
          <a:off x="4673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76200</xdr:rowOff>
    </xdr:from>
    <xdr:to xmlns:xdr="http://schemas.openxmlformats.org/drawingml/2006/spreadsheetDrawing">
      <xdr:col>24</xdr:col>
      <xdr:colOff>152400</xdr:colOff>
      <xdr:row>55</xdr:row>
      <xdr:rowOff>76200</xdr:rowOff>
    </xdr:to>
    <xdr:cxnSp macro="">
      <xdr:nvCxnSpPr>
        <xdr:cNvPr id="174" name="直線コネクタ 173"/>
        <xdr:cNvCxnSpPr/>
      </xdr:nvCxnSpPr>
      <xdr:spPr>
        <a:xfrm>
          <a:off x="4546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64770</xdr:rowOff>
    </xdr:from>
    <xdr:ext cx="405130" cy="258445"/>
    <xdr:sp macro="" textlink="">
      <xdr:nvSpPr>
        <xdr:cNvPr id="175" name="【橋りょう・トンネル】&#10;有形固定資産減価償却率平均値テキスト"/>
        <xdr:cNvSpPr txBox="1"/>
      </xdr:nvSpPr>
      <xdr:spPr>
        <a:xfrm>
          <a:off x="4673600" y="103517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86360</xdr:rowOff>
    </xdr:from>
    <xdr:to xmlns:xdr="http://schemas.openxmlformats.org/drawingml/2006/spreadsheetDrawing">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71120</xdr:rowOff>
    </xdr:from>
    <xdr:to xmlns:xdr="http://schemas.openxmlformats.org/drawingml/2006/spreadsheetDrawing">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59690</xdr:rowOff>
    </xdr:from>
    <xdr:to xmlns:xdr="http://schemas.openxmlformats.org/drawingml/2006/spreadsheetDrawing">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25400</xdr:rowOff>
    </xdr:from>
    <xdr:to xmlns:xdr="http://schemas.openxmlformats.org/drawingml/2006/spreadsheetDrawing">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1" name="テキスト ボックス 180"/>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2" name="テキスト ボックス 181"/>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3" name="テキスト ボックス 182"/>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4" name="テキスト ボックス 183"/>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5" name="テキスト ボックス 184"/>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99695</xdr:rowOff>
    </xdr:from>
    <xdr:to xmlns:xdr="http://schemas.openxmlformats.org/drawingml/2006/spreadsheetDrawing">
      <xdr:col>24</xdr:col>
      <xdr:colOff>114300</xdr:colOff>
      <xdr:row>60</xdr:row>
      <xdr:rowOff>29845</xdr:rowOff>
    </xdr:to>
    <xdr:sp macro="" textlink="">
      <xdr:nvSpPr>
        <xdr:cNvPr id="186" name="楕円 185"/>
        <xdr:cNvSpPr/>
      </xdr:nvSpPr>
      <xdr:spPr>
        <a:xfrm>
          <a:off x="4584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122555</xdr:rowOff>
    </xdr:from>
    <xdr:ext cx="405130" cy="258445"/>
    <xdr:sp macro="" textlink="">
      <xdr:nvSpPr>
        <xdr:cNvPr id="187" name="【橋りょう・トンネル】&#10;有形固定資産減価償却率該当値テキスト"/>
        <xdr:cNvSpPr txBox="1"/>
      </xdr:nvSpPr>
      <xdr:spPr>
        <a:xfrm>
          <a:off x="4673600" y="10066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73025</xdr:rowOff>
    </xdr:from>
    <xdr:to xmlns:xdr="http://schemas.openxmlformats.org/drawingml/2006/spreadsheetDrawing">
      <xdr:col>20</xdr:col>
      <xdr:colOff>38100</xdr:colOff>
      <xdr:row>60</xdr:row>
      <xdr:rowOff>3175</xdr:rowOff>
    </xdr:to>
    <xdr:sp macro="" textlink="">
      <xdr:nvSpPr>
        <xdr:cNvPr id="188" name="楕円 187"/>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123825</xdr:rowOff>
    </xdr:from>
    <xdr:to xmlns:xdr="http://schemas.openxmlformats.org/drawingml/2006/spreadsheetDrawing">
      <xdr:col>24</xdr:col>
      <xdr:colOff>63500</xdr:colOff>
      <xdr:row>59</xdr:row>
      <xdr:rowOff>150495</xdr:rowOff>
    </xdr:to>
    <xdr:cxnSp macro="">
      <xdr:nvCxnSpPr>
        <xdr:cNvPr id="189" name="直線コネクタ 188"/>
        <xdr:cNvCxnSpPr/>
      </xdr:nvCxnSpPr>
      <xdr:spPr>
        <a:xfrm>
          <a:off x="3797300" y="1023937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50165</xdr:rowOff>
    </xdr:from>
    <xdr:to xmlns:xdr="http://schemas.openxmlformats.org/drawingml/2006/spreadsheetDrawing">
      <xdr:col>15</xdr:col>
      <xdr:colOff>101600</xdr:colOff>
      <xdr:row>59</xdr:row>
      <xdr:rowOff>151765</xdr:rowOff>
    </xdr:to>
    <xdr:sp macro="" textlink="">
      <xdr:nvSpPr>
        <xdr:cNvPr id="190" name="楕円 189"/>
        <xdr:cNvSpPr/>
      </xdr:nvSpPr>
      <xdr:spPr>
        <a:xfrm>
          <a:off x="2857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100965</xdr:rowOff>
    </xdr:from>
    <xdr:to xmlns:xdr="http://schemas.openxmlformats.org/drawingml/2006/spreadsheetDrawing">
      <xdr:col>19</xdr:col>
      <xdr:colOff>177800</xdr:colOff>
      <xdr:row>59</xdr:row>
      <xdr:rowOff>123825</xdr:rowOff>
    </xdr:to>
    <xdr:cxnSp macro="">
      <xdr:nvCxnSpPr>
        <xdr:cNvPr id="191" name="直線コネクタ 190"/>
        <xdr:cNvCxnSpPr/>
      </xdr:nvCxnSpPr>
      <xdr:spPr>
        <a:xfrm>
          <a:off x="2908300" y="102165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21590</xdr:rowOff>
    </xdr:from>
    <xdr:to xmlns:xdr="http://schemas.openxmlformats.org/drawingml/2006/spreadsheetDrawing">
      <xdr:col>10</xdr:col>
      <xdr:colOff>165100</xdr:colOff>
      <xdr:row>59</xdr:row>
      <xdr:rowOff>123190</xdr:rowOff>
    </xdr:to>
    <xdr:sp macro="" textlink="">
      <xdr:nvSpPr>
        <xdr:cNvPr id="192" name="楕円 191"/>
        <xdr:cNvSpPr/>
      </xdr:nvSpPr>
      <xdr:spPr>
        <a:xfrm>
          <a:off x="1968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72390</xdr:rowOff>
    </xdr:from>
    <xdr:to xmlns:xdr="http://schemas.openxmlformats.org/drawingml/2006/spreadsheetDrawing">
      <xdr:col>15</xdr:col>
      <xdr:colOff>50800</xdr:colOff>
      <xdr:row>59</xdr:row>
      <xdr:rowOff>100965</xdr:rowOff>
    </xdr:to>
    <xdr:cxnSp macro="">
      <xdr:nvCxnSpPr>
        <xdr:cNvPr id="193" name="直線コネクタ 192"/>
        <xdr:cNvCxnSpPr/>
      </xdr:nvCxnSpPr>
      <xdr:spPr>
        <a:xfrm>
          <a:off x="2019300" y="101879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164465</xdr:rowOff>
    </xdr:from>
    <xdr:to xmlns:xdr="http://schemas.openxmlformats.org/drawingml/2006/spreadsheetDrawing">
      <xdr:col>6</xdr:col>
      <xdr:colOff>38100</xdr:colOff>
      <xdr:row>59</xdr:row>
      <xdr:rowOff>94615</xdr:rowOff>
    </xdr:to>
    <xdr:sp macro="" textlink="">
      <xdr:nvSpPr>
        <xdr:cNvPr id="194" name="楕円 193"/>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43815</xdr:rowOff>
    </xdr:from>
    <xdr:to xmlns:xdr="http://schemas.openxmlformats.org/drawingml/2006/spreadsheetDrawing">
      <xdr:col>10</xdr:col>
      <xdr:colOff>114300</xdr:colOff>
      <xdr:row>59</xdr:row>
      <xdr:rowOff>72390</xdr:rowOff>
    </xdr:to>
    <xdr:cxnSp macro="">
      <xdr:nvCxnSpPr>
        <xdr:cNvPr id="195" name="直線コネクタ 194"/>
        <xdr:cNvCxnSpPr/>
      </xdr:nvCxnSpPr>
      <xdr:spPr>
        <a:xfrm>
          <a:off x="1130300" y="101593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163830</xdr:rowOff>
    </xdr:from>
    <xdr:ext cx="405130" cy="259080"/>
    <xdr:sp macro="" textlink="">
      <xdr:nvSpPr>
        <xdr:cNvPr id="196" name="n_1aveValue【橋りょう・トンネル】&#10;有形固定資産減価償却率"/>
        <xdr:cNvSpPr txBox="1"/>
      </xdr:nvSpPr>
      <xdr:spPr>
        <a:xfrm>
          <a:off x="3582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152400</xdr:rowOff>
    </xdr:from>
    <xdr:ext cx="404495" cy="259080"/>
    <xdr:sp macro="" textlink="">
      <xdr:nvSpPr>
        <xdr:cNvPr id="197" name="n_2aveValue【橋りょう・トンネル】&#10;有形固定資産減価償却率"/>
        <xdr:cNvSpPr txBox="1"/>
      </xdr:nvSpPr>
      <xdr:spPr>
        <a:xfrm>
          <a:off x="2705735" y="10439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125730</xdr:rowOff>
    </xdr:from>
    <xdr:ext cx="404495" cy="259080"/>
    <xdr:sp macro="" textlink="">
      <xdr:nvSpPr>
        <xdr:cNvPr id="198" name="n_3aveValue【橋りょう・トンネル】&#10;有形固定資産減価償却率"/>
        <xdr:cNvSpPr txBox="1"/>
      </xdr:nvSpPr>
      <xdr:spPr>
        <a:xfrm>
          <a:off x="1816735" y="10412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118110</xdr:rowOff>
    </xdr:from>
    <xdr:ext cx="404495" cy="259080"/>
    <xdr:sp macro="" textlink="">
      <xdr:nvSpPr>
        <xdr:cNvPr id="199" name="n_4aveValue【橋りょう・トンネル】&#10;有形固定資産減価償却率"/>
        <xdr:cNvSpPr txBox="1"/>
      </xdr:nvSpPr>
      <xdr:spPr>
        <a:xfrm>
          <a:off x="927735" y="10405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19685</xdr:rowOff>
    </xdr:from>
    <xdr:ext cx="405130" cy="258445"/>
    <xdr:sp macro="" textlink="">
      <xdr:nvSpPr>
        <xdr:cNvPr id="200" name="n_1mainValue【橋りょう・トンネル】&#10;有形固定資産減価償却率"/>
        <xdr:cNvSpPr txBox="1"/>
      </xdr:nvSpPr>
      <xdr:spPr>
        <a:xfrm>
          <a:off x="3582035" y="9963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168275</xdr:rowOff>
    </xdr:from>
    <xdr:ext cx="404495" cy="258445"/>
    <xdr:sp macro="" textlink="">
      <xdr:nvSpPr>
        <xdr:cNvPr id="201" name="n_2mainValue【橋りょう・トンネル】&#10;有形固定資産減価償却率"/>
        <xdr:cNvSpPr txBox="1"/>
      </xdr:nvSpPr>
      <xdr:spPr>
        <a:xfrm>
          <a:off x="2705735" y="9940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139700</xdr:rowOff>
    </xdr:from>
    <xdr:ext cx="404495" cy="259080"/>
    <xdr:sp macro="" textlink="">
      <xdr:nvSpPr>
        <xdr:cNvPr id="202" name="n_3mainValue【橋りょう・トンネル】&#10;有形固定資産減価償却率"/>
        <xdr:cNvSpPr txBox="1"/>
      </xdr:nvSpPr>
      <xdr:spPr>
        <a:xfrm>
          <a:off x="1816735" y="991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111125</xdr:rowOff>
    </xdr:from>
    <xdr:ext cx="404495" cy="258445"/>
    <xdr:sp macro="" textlink="">
      <xdr:nvSpPr>
        <xdr:cNvPr id="203" name="n_4mainValue【橋りょう・トンネル】&#10;有形固定資産減価償却率"/>
        <xdr:cNvSpPr txBox="1"/>
      </xdr:nvSpPr>
      <xdr:spPr>
        <a:xfrm>
          <a:off x="927735" y="9883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2" name="テキスト ボックス 211"/>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4" name="直線コネクタ 21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285" cy="259080"/>
    <xdr:sp macro="" textlink="">
      <xdr:nvSpPr>
        <xdr:cNvPr id="215" name="テキスト ボックス 214"/>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6" name="直線コネクタ 21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4995" cy="259080"/>
    <xdr:sp macro="" textlink="">
      <xdr:nvSpPr>
        <xdr:cNvPr id="217" name="テキスト ボックス 216"/>
        <xdr:cNvSpPr txBox="1"/>
      </xdr:nvSpPr>
      <xdr:spPr>
        <a:xfrm>
          <a:off x="6008370" y="1063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8" name="直線コネクタ 21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4995" cy="258445"/>
    <xdr:sp macro="" textlink="">
      <xdr:nvSpPr>
        <xdr:cNvPr id="219" name="テキスト ボックス 218"/>
        <xdr:cNvSpPr txBox="1"/>
      </xdr:nvSpPr>
      <xdr:spPr>
        <a:xfrm>
          <a:off x="6008370" y="103079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0" name="直線コネクタ 21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4995" cy="259080"/>
    <xdr:sp macro="" textlink="">
      <xdr:nvSpPr>
        <xdr:cNvPr id="221" name="テキスト ボックス 220"/>
        <xdr:cNvSpPr txBox="1"/>
      </xdr:nvSpPr>
      <xdr:spPr>
        <a:xfrm>
          <a:off x="6008370" y="9981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2" name="直線コネクタ 22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4995" cy="258445"/>
    <xdr:sp macro="" textlink="">
      <xdr:nvSpPr>
        <xdr:cNvPr id="223" name="テキスト ボックス 222"/>
        <xdr:cNvSpPr txBox="1"/>
      </xdr:nvSpPr>
      <xdr:spPr>
        <a:xfrm>
          <a:off x="6008370" y="965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4" name="直線コネクタ 22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69850</xdr:rowOff>
    </xdr:from>
    <xdr:ext cx="594995" cy="259080"/>
    <xdr:sp macro="" textlink="">
      <xdr:nvSpPr>
        <xdr:cNvPr id="225" name="テキスト ボックス 224"/>
        <xdr:cNvSpPr txBox="1"/>
      </xdr:nvSpPr>
      <xdr:spPr>
        <a:xfrm>
          <a:off x="6008370" y="932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4995" cy="258445"/>
    <xdr:sp macro="" textlink="">
      <xdr:nvSpPr>
        <xdr:cNvPr id="227" name="テキスト ボックス 226"/>
        <xdr:cNvSpPr txBox="1"/>
      </xdr:nvSpPr>
      <xdr:spPr>
        <a:xfrm>
          <a:off x="6008370" y="900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25400</xdr:rowOff>
    </xdr:from>
    <xdr:to xmlns:xdr="http://schemas.openxmlformats.org/drawingml/2006/spreadsheetDrawing">
      <xdr:col>54</xdr:col>
      <xdr:colOff>189865</xdr:colOff>
      <xdr:row>64</xdr:row>
      <xdr:rowOff>120650</xdr:rowOff>
    </xdr:to>
    <xdr:cxnSp macro="">
      <xdr:nvCxnSpPr>
        <xdr:cNvPr id="229" name="直線コネクタ 228"/>
        <xdr:cNvCxnSpPr/>
      </xdr:nvCxnSpPr>
      <xdr:spPr>
        <a:xfrm flipV="1">
          <a:off x="10476865" y="96266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123825</xdr:rowOff>
    </xdr:from>
    <xdr:ext cx="469900" cy="258445"/>
    <xdr:sp macro="" textlink="">
      <xdr:nvSpPr>
        <xdr:cNvPr id="230" name="【橋りょう・トンネル】&#10;一人当たり有形固定資産（償却資産）額最小値テキスト"/>
        <xdr:cNvSpPr txBox="1"/>
      </xdr:nvSpPr>
      <xdr:spPr>
        <a:xfrm>
          <a:off x="10515600" y="11096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120650</xdr:rowOff>
    </xdr:from>
    <xdr:to xmlns:xdr="http://schemas.openxmlformats.org/drawingml/2006/spreadsheetDrawing">
      <xdr:col>55</xdr:col>
      <xdr:colOff>88900</xdr:colOff>
      <xdr:row>64</xdr:row>
      <xdr:rowOff>120650</xdr:rowOff>
    </xdr:to>
    <xdr:cxnSp macro="">
      <xdr:nvCxnSpPr>
        <xdr:cNvPr id="231" name="直線コネクタ 230"/>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143510</xdr:rowOff>
    </xdr:from>
    <xdr:ext cx="598805" cy="258445"/>
    <xdr:sp macro="" textlink="">
      <xdr:nvSpPr>
        <xdr:cNvPr id="232" name="【橋りょう・トンネル】&#10;一人当たり有形固定資産（償却資産）額最大値テキスト"/>
        <xdr:cNvSpPr txBox="1"/>
      </xdr:nvSpPr>
      <xdr:spPr>
        <a:xfrm>
          <a:off x="10515600" y="94018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25400</xdr:rowOff>
    </xdr:from>
    <xdr:to xmlns:xdr="http://schemas.openxmlformats.org/drawingml/2006/spreadsheetDrawing">
      <xdr:col>55</xdr:col>
      <xdr:colOff>88900</xdr:colOff>
      <xdr:row>56</xdr:row>
      <xdr:rowOff>25400</xdr:rowOff>
    </xdr:to>
    <xdr:cxnSp macro="">
      <xdr:nvCxnSpPr>
        <xdr:cNvPr id="233" name="直線コネクタ 232"/>
        <xdr:cNvCxnSpPr/>
      </xdr:nvCxnSpPr>
      <xdr:spPr>
        <a:xfrm>
          <a:off x="10388600" y="962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75565</xdr:rowOff>
    </xdr:from>
    <xdr:ext cx="534670" cy="258445"/>
    <xdr:sp macro="" textlink="">
      <xdr:nvSpPr>
        <xdr:cNvPr id="234" name="【橋りょう・トンネル】&#10;一人当たり有形固定資産（償却資産）額平均値テキスト"/>
        <xdr:cNvSpPr txBox="1"/>
      </xdr:nvSpPr>
      <xdr:spPr>
        <a:xfrm>
          <a:off x="10515600" y="10705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97790</xdr:rowOff>
    </xdr:from>
    <xdr:to xmlns:xdr="http://schemas.openxmlformats.org/drawingml/2006/spreadsheetDrawing">
      <xdr:col>55</xdr:col>
      <xdr:colOff>50800</xdr:colOff>
      <xdr:row>63</xdr:row>
      <xdr:rowOff>27305</xdr:rowOff>
    </xdr:to>
    <xdr:sp macro="" textlink="">
      <xdr:nvSpPr>
        <xdr:cNvPr id="235" name="フローチャート: 判断 234"/>
        <xdr:cNvSpPr/>
      </xdr:nvSpPr>
      <xdr:spPr>
        <a:xfrm>
          <a:off x="104267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106680</xdr:rowOff>
    </xdr:from>
    <xdr:to xmlns:xdr="http://schemas.openxmlformats.org/drawingml/2006/spreadsheetDrawing">
      <xdr:col>50</xdr:col>
      <xdr:colOff>165100</xdr:colOff>
      <xdr:row>63</xdr:row>
      <xdr:rowOff>36830</xdr:rowOff>
    </xdr:to>
    <xdr:sp macro="" textlink="">
      <xdr:nvSpPr>
        <xdr:cNvPr id="236" name="フローチャート: 判断 235"/>
        <xdr:cNvSpPr/>
      </xdr:nvSpPr>
      <xdr:spPr>
        <a:xfrm>
          <a:off x="9588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111125</xdr:rowOff>
    </xdr:from>
    <xdr:to xmlns:xdr="http://schemas.openxmlformats.org/drawingml/2006/spreadsheetDrawing">
      <xdr:col>46</xdr:col>
      <xdr:colOff>38100</xdr:colOff>
      <xdr:row>63</xdr:row>
      <xdr:rowOff>41275</xdr:rowOff>
    </xdr:to>
    <xdr:sp macro="" textlink="">
      <xdr:nvSpPr>
        <xdr:cNvPr id="237" name="フローチャート: 判断 236"/>
        <xdr:cNvSpPr/>
      </xdr:nvSpPr>
      <xdr:spPr>
        <a:xfrm>
          <a:off x="8699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110490</xdr:rowOff>
    </xdr:from>
    <xdr:to xmlns:xdr="http://schemas.openxmlformats.org/drawingml/2006/spreadsheetDrawing">
      <xdr:col>41</xdr:col>
      <xdr:colOff>101600</xdr:colOff>
      <xdr:row>63</xdr:row>
      <xdr:rowOff>40640</xdr:rowOff>
    </xdr:to>
    <xdr:sp macro="" textlink="">
      <xdr:nvSpPr>
        <xdr:cNvPr id="238" name="フローチャート: 判断 237"/>
        <xdr:cNvSpPr/>
      </xdr:nvSpPr>
      <xdr:spPr>
        <a:xfrm>
          <a:off x="7810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128270</xdr:rowOff>
    </xdr:from>
    <xdr:to xmlns:xdr="http://schemas.openxmlformats.org/drawingml/2006/spreadsheetDrawing">
      <xdr:col>36</xdr:col>
      <xdr:colOff>165100</xdr:colOff>
      <xdr:row>63</xdr:row>
      <xdr:rowOff>58420</xdr:rowOff>
    </xdr:to>
    <xdr:sp macro="" textlink="">
      <xdr:nvSpPr>
        <xdr:cNvPr id="239" name="フローチャート: 判断 238"/>
        <xdr:cNvSpPr/>
      </xdr:nvSpPr>
      <xdr:spPr>
        <a:xfrm>
          <a:off x="6921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140335</xdr:rowOff>
    </xdr:from>
    <xdr:to xmlns:xdr="http://schemas.openxmlformats.org/drawingml/2006/spreadsheetDrawing">
      <xdr:col>55</xdr:col>
      <xdr:colOff>50800</xdr:colOff>
      <xdr:row>57</xdr:row>
      <xdr:rowOff>70485</xdr:rowOff>
    </xdr:to>
    <xdr:sp macro="" textlink="">
      <xdr:nvSpPr>
        <xdr:cNvPr id="245" name="楕円 244"/>
        <xdr:cNvSpPr/>
      </xdr:nvSpPr>
      <xdr:spPr>
        <a:xfrm>
          <a:off x="104267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55</xdr:row>
      <xdr:rowOff>163195</xdr:rowOff>
    </xdr:from>
    <xdr:ext cx="598805" cy="259080"/>
    <xdr:sp macro="" textlink="">
      <xdr:nvSpPr>
        <xdr:cNvPr id="246" name="【橋りょう・トンネル】&#10;一人当たり有形固定資産（償却資産）額該当値テキスト"/>
        <xdr:cNvSpPr txBox="1"/>
      </xdr:nvSpPr>
      <xdr:spPr>
        <a:xfrm>
          <a:off x="10515600" y="9592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161290</xdr:rowOff>
    </xdr:from>
    <xdr:to xmlns:xdr="http://schemas.openxmlformats.org/drawingml/2006/spreadsheetDrawing">
      <xdr:col>50</xdr:col>
      <xdr:colOff>165100</xdr:colOff>
      <xdr:row>57</xdr:row>
      <xdr:rowOff>91440</xdr:rowOff>
    </xdr:to>
    <xdr:sp macro="" textlink="">
      <xdr:nvSpPr>
        <xdr:cNvPr id="247" name="楕円 246"/>
        <xdr:cNvSpPr/>
      </xdr:nvSpPr>
      <xdr:spPr>
        <a:xfrm>
          <a:off x="9588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19685</xdr:rowOff>
    </xdr:from>
    <xdr:to xmlns:xdr="http://schemas.openxmlformats.org/drawingml/2006/spreadsheetDrawing">
      <xdr:col>55</xdr:col>
      <xdr:colOff>0</xdr:colOff>
      <xdr:row>57</xdr:row>
      <xdr:rowOff>40640</xdr:rowOff>
    </xdr:to>
    <xdr:cxnSp macro="">
      <xdr:nvCxnSpPr>
        <xdr:cNvPr id="248" name="直線コネクタ 247"/>
        <xdr:cNvCxnSpPr/>
      </xdr:nvCxnSpPr>
      <xdr:spPr>
        <a:xfrm flipV="1">
          <a:off x="9639300" y="979233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16510</xdr:rowOff>
    </xdr:from>
    <xdr:to xmlns:xdr="http://schemas.openxmlformats.org/drawingml/2006/spreadsheetDrawing">
      <xdr:col>46</xdr:col>
      <xdr:colOff>38100</xdr:colOff>
      <xdr:row>57</xdr:row>
      <xdr:rowOff>118110</xdr:rowOff>
    </xdr:to>
    <xdr:sp macro="" textlink="">
      <xdr:nvSpPr>
        <xdr:cNvPr id="249" name="楕円 248"/>
        <xdr:cNvSpPr/>
      </xdr:nvSpPr>
      <xdr:spPr>
        <a:xfrm>
          <a:off x="8699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40640</xdr:rowOff>
    </xdr:from>
    <xdr:to xmlns:xdr="http://schemas.openxmlformats.org/drawingml/2006/spreadsheetDrawing">
      <xdr:col>50</xdr:col>
      <xdr:colOff>114300</xdr:colOff>
      <xdr:row>57</xdr:row>
      <xdr:rowOff>67310</xdr:rowOff>
    </xdr:to>
    <xdr:cxnSp macro="">
      <xdr:nvCxnSpPr>
        <xdr:cNvPr id="250" name="直線コネクタ 249"/>
        <xdr:cNvCxnSpPr/>
      </xdr:nvCxnSpPr>
      <xdr:spPr>
        <a:xfrm flipV="1">
          <a:off x="8750300" y="98132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33020</xdr:rowOff>
    </xdr:from>
    <xdr:to xmlns:xdr="http://schemas.openxmlformats.org/drawingml/2006/spreadsheetDrawing">
      <xdr:col>41</xdr:col>
      <xdr:colOff>101600</xdr:colOff>
      <xdr:row>57</xdr:row>
      <xdr:rowOff>134620</xdr:rowOff>
    </xdr:to>
    <xdr:sp macro="" textlink="">
      <xdr:nvSpPr>
        <xdr:cNvPr id="251" name="楕円 250"/>
        <xdr:cNvSpPr/>
      </xdr:nvSpPr>
      <xdr:spPr>
        <a:xfrm>
          <a:off x="781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67310</xdr:rowOff>
    </xdr:from>
    <xdr:to xmlns:xdr="http://schemas.openxmlformats.org/drawingml/2006/spreadsheetDrawing">
      <xdr:col>45</xdr:col>
      <xdr:colOff>177800</xdr:colOff>
      <xdr:row>57</xdr:row>
      <xdr:rowOff>83820</xdr:rowOff>
    </xdr:to>
    <xdr:cxnSp macro="">
      <xdr:nvCxnSpPr>
        <xdr:cNvPr id="252" name="直線コネクタ 251"/>
        <xdr:cNvCxnSpPr/>
      </xdr:nvCxnSpPr>
      <xdr:spPr>
        <a:xfrm flipV="1">
          <a:off x="7861300" y="98399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57</xdr:row>
      <xdr:rowOff>46990</xdr:rowOff>
    </xdr:from>
    <xdr:to xmlns:xdr="http://schemas.openxmlformats.org/drawingml/2006/spreadsheetDrawing">
      <xdr:col>36</xdr:col>
      <xdr:colOff>165100</xdr:colOff>
      <xdr:row>57</xdr:row>
      <xdr:rowOff>148590</xdr:rowOff>
    </xdr:to>
    <xdr:sp macro="" textlink="">
      <xdr:nvSpPr>
        <xdr:cNvPr id="253" name="楕円 252"/>
        <xdr:cNvSpPr/>
      </xdr:nvSpPr>
      <xdr:spPr>
        <a:xfrm>
          <a:off x="6921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83820</xdr:rowOff>
    </xdr:from>
    <xdr:to xmlns:xdr="http://schemas.openxmlformats.org/drawingml/2006/spreadsheetDrawing">
      <xdr:col>41</xdr:col>
      <xdr:colOff>50800</xdr:colOff>
      <xdr:row>57</xdr:row>
      <xdr:rowOff>97790</xdr:rowOff>
    </xdr:to>
    <xdr:cxnSp macro="">
      <xdr:nvCxnSpPr>
        <xdr:cNvPr id="254" name="直線コネクタ 253"/>
        <xdr:cNvCxnSpPr/>
      </xdr:nvCxnSpPr>
      <xdr:spPr>
        <a:xfrm flipV="1">
          <a:off x="6972300" y="98564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63</xdr:row>
      <xdr:rowOff>27940</xdr:rowOff>
    </xdr:from>
    <xdr:ext cx="534670" cy="259080"/>
    <xdr:sp macro="" textlink="">
      <xdr:nvSpPr>
        <xdr:cNvPr id="255" name="n_1aveValue【橋りょう・トンネル】&#10;一人当たり有形固定資産（償却資産）額"/>
        <xdr:cNvSpPr txBox="1"/>
      </xdr:nvSpPr>
      <xdr:spPr>
        <a:xfrm>
          <a:off x="9359265" y="10829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32385</xdr:rowOff>
    </xdr:from>
    <xdr:ext cx="534035" cy="258445"/>
    <xdr:sp macro="" textlink="">
      <xdr:nvSpPr>
        <xdr:cNvPr id="256" name="n_2aveValue【橋りょう・トンネル】&#10;一人当たり有形固定資産（償却資産）額"/>
        <xdr:cNvSpPr txBox="1"/>
      </xdr:nvSpPr>
      <xdr:spPr>
        <a:xfrm>
          <a:off x="8482965" y="10833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31750</xdr:rowOff>
    </xdr:from>
    <xdr:ext cx="534035" cy="258445"/>
    <xdr:sp macro="" textlink="">
      <xdr:nvSpPr>
        <xdr:cNvPr id="257" name="n_3aveValue【橋りょう・トンネル】&#10;一人当たり有形固定資産（償却資産）額"/>
        <xdr:cNvSpPr txBox="1"/>
      </xdr:nvSpPr>
      <xdr:spPr>
        <a:xfrm>
          <a:off x="7593965" y="10833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63</xdr:row>
      <xdr:rowOff>49530</xdr:rowOff>
    </xdr:from>
    <xdr:ext cx="534035" cy="259080"/>
    <xdr:sp macro="" textlink="">
      <xdr:nvSpPr>
        <xdr:cNvPr id="258" name="n_4aveValue【橋りょう・トンネル】&#10;一人当たり有形固定資産（償却資産）額"/>
        <xdr:cNvSpPr txBox="1"/>
      </xdr:nvSpPr>
      <xdr:spPr>
        <a:xfrm>
          <a:off x="6704965" y="10850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55</xdr:row>
      <xdr:rowOff>107950</xdr:rowOff>
    </xdr:from>
    <xdr:ext cx="598170" cy="259080"/>
    <xdr:sp macro="" textlink="">
      <xdr:nvSpPr>
        <xdr:cNvPr id="259" name="n_1mainValue【橋りょう・トンネル】&#10;一人当たり有形固定資産（償却資産）額"/>
        <xdr:cNvSpPr txBox="1"/>
      </xdr:nvSpPr>
      <xdr:spPr>
        <a:xfrm>
          <a:off x="9326880" y="9537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55</xdr:row>
      <xdr:rowOff>134620</xdr:rowOff>
    </xdr:from>
    <xdr:ext cx="598170" cy="258445"/>
    <xdr:sp macro="" textlink="">
      <xdr:nvSpPr>
        <xdr:cNvPr id="260" name="n_2mainValue【橋りょう・トンネル】&#10;一人当たり有形固定資産（償却資産）額"/>
        <xdr:cNvSpPr txBox="1"/>
      </xdr:nvSpPr>
      <xdr:spPr>
        <a:xfrm>
          <a:off x="8450580" y="9564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55</xdr:row>
      <xdr:rowOff>151130</xdr:rowOff>
    </xdr:from>
    <xdr:ext cx="598170" cy="259080"/>
    <xdr:sp macro="" textlink="">
      <xdr:nvSpPr>
        <xdr:cNvPr id="261" name="n_3mainValue【橋りょう・トンネル】&#10;一人当たり有形固定資産（償却資産）額"/>
        <xdr:cNvSpPr txBox="1"/>
      </xdr:nvSpPr>
      <xdr:spPr>
        <a:xfrm>
          <a:off x="7561580" y="9580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55</xdr:row>
      <xdr:rowOff>165100</xdr:rowOff>
    </xdr:from>
    <xdr:ext cx="598170" cy="259080"/>
    <xdr:sp macro="" textlink="">
      <xdr:nvSpPr>
        <xdr:cNvPr id="262" name="n_4mainValue【橋りょう・トンネル】&#10;一人当たり有形固定資産（償却資産）額"/>
        <xdr:cNvSpPr txBox="1"/>
      </xdr:nvSpPr>
      <xdr:spPr>
        <a:xfrm>
          <a:off x="6672580" y="9594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5" name="テキスト ボックス 274"/>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1" name="テキスト ボックス 280"/>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5" name="テキスト ボックス 284"/>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144780</xdr:rowOff>
    </xdr:from>
    <xdr:to xmlns:xdr="http://schemas.openxmlformats.org/drawingml/2006/spreadsheetDrawing">
      <xdr:col>24</xdr:col>
      <xdr:colOff>62865</xdr:colOff>
      <xdr:row>86</xdr:row>
      <xdr:rowOff>29210</xdr:rowOff>
    </xdr:to>
    <xdr:cxnSp macro="">
      <xdr:nvCxnSpPr>
        <xdr:cNvPr id="287" name="直線コネクタ 286"/>
        <xdr:cNvCxnSpPr/>
      </xdr:nvCxnSpPr>
      <xdr:spPr>
        <a:xfrm flipV="1">
          <a:off x="4634865" y="133464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32385</xdr:rowOff>
    </xdr:from>
    <xdr:ext cx="405130" cy="258445"/>
    <xdr:sp macro="" textlink="">
      <xdr:nvSpPr>
        <xdr:cNvPr id="288" name="【公営住宅】&#10;有形固定資産減価償却率最小値テキスト"/>
        <xdr:cNvSpPr txBox="1"/>
      </xdr:nvSpPr>
      <xdr:spPr>
        <a:xfrm>
          <a:off x="4673600" y="14777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29210</xdr:rowOff>
    </xdr:from>
    <xdr:to xmlns:xdr="http://schemas.openxmlformats.org/drawingml/2006/spreadsheetDrawing">
      <xdr:col>24</xdr:col>
      <xdr:colOff>152400</xdr:colOff>
      <xdr:row>86</xdr:row>
      <xdr:rowOff>29210</xdr:rowOff>
    </xdr:to>
    <xdr:cxnSp macro="">
      <xdr:nvCxnSpPr>
        <xdr:cNvPr id="289" name="直線コネクタ 288"/>
        <xdr:cNvCxnSpPr/>
      </xdr:nvCxnSpPr>
      <xdr:spPr>
        <a:xfrm>
          <a:off x="4546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91440</xdr:rowOff>
    </xdr:from>
    <xdr:ext cx="405130" cy="259080"/>
    <xdr:sp macro="" textlink="">
      <xdr:nvSpPr>
        <xdr:cNvPr id="290" name="【公営住宅】&#10;有形固定資産減価償却率最大値テキスト"/>
        <xdr:cNvSpPr txBox="1"/>
      </xdr:nvSpPr>
      <xdr:spPr>
        <a:xfrm>
          <a:off x="4673600" y="1312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144780</xdr:rowOff>
    </xdr:from>
    <xdr:to xmlns:xdr="http://schemas.openxmlformats.org/drawingml/2006/spreadsheetDrawing">
      <xdr:col>24</xdr:col>
      <xdr:colOff>152400</xdr:colOff>
      <xdr:row>77</xdr:row>
      <xdr:rowOff>144780</xdr:rowOff>
    </xdr:to>
    <xdr:cxnSp macro="">
      <xdr:nvCxnSpPr>
        <xdr:cNvPr id="291" name="直線コネクタ 290"/>
        <xdr:cNvCxnSpPr/>
      </xdr:nvCxnSpPr>
      <xdr:spPr>
        <a:xfrm>
          <a:off x="4546600" y="1334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52070</xdr:rowOff>
    </xdr:from>
    <xdr:ext cx="405130" cy="258445"/>
    <xdr:sp macro="" textlink="">
      <xdr:nvSpPr>
        <xdr:cNvPr id="292" name="【公営住宅】&#10;有形固定資産減価償却率平均値テキスト"/>
        <xdr:cNvSpPr txBox="1"/>
      </xdr:nvSpPr>
      <xdr:spPr>
        <a:xfrm>
          <a:off x="4673600" y="141109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73025</xdr:rowOff>
    </xdr:from>
    <xdr:to xmlns:xdr="http://schemas.openxmlformats.org/drawingml/2006/spreadsheetDrawing">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59690</xdr:rowOff>
    </xdr:from>
    <xdr:to xmlns:xdr="http://schemas.openxmlformats.org/drawingml/2006/spreadsheetDrawing">
      <xdr:col>20</xdr:col>
      <xdr:colOff>38100</xdr:colOff>
      <xdr:row>82</xdr:row>
      <xdr:rowOff>161290</xdr:rowOff>
    </xdr:to>
    <xdr:sp macro="" textlink="">
      <xdr:nvSpPr>
        <xdr:cNvPr id="294" name="フローチャート: 判断 293"/>
        <xdr:cNvSpPr/>
      </xdr:nvSpPr>
      <xdr:spPr>
        <a:xfrm>
          <a:off x="3746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57785</xdr:rowOff>
    </xdr:from>
    <xdr:to xmlns:xdr="http://schemas.openxmlformats.org/drawingml/2006/spreadsheetDrawing">
      <xdr:col>15</xdr:col>
      <xdr:colOff>101600</xdr:colOff>
      <xdr:row>82</xdr:row>
      <xdr:rowOff>159385</xdr:rowOff>
    </xdr:to>
    <xdr:sp macro="" textlink="">
      <xdr:nvSpPr>
        <xdr:cNvPr id="295" name="フローチャート: 判断 294"/>
        <xdr:cNvSpPr/>
      </xdr:nvSpPr>
      <xdr:spPr>
        <a:xfrm>
          <a:off x="2857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118745</xdr:rowOff>
    </xdr:from>
    <xdr:to xmlns:xdr="http://schemas.openxmlformats.org/drawingml/2006/spreadsheetDrawing">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61595</xdr:rowOff>
    </xdr:from>
    <xdr:to xmlns:xdr="http://schemas.openxmlformats.org/drawingml/2006/spreadsheetDrawing">
      <xdr:col>24</xdr:col>
      <xdr:colOff>114300</xdr:colOff>
      <xdr:row>82</xdr:row>
      <xdr:rowOff>163195</xdr:rowOff>
    </xdr:to>
    <xdr:sp macro="" textlink="">
      <xdr:nvSpPr>
        <xdr:cNvPr id="303" name="楕円 302"/>
        <xdr:cNvSpPr/>
      </xdr:nvSpPr>
      <xdr:spPr>
        <a:xfrm>
          <a:off x="4584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84455</xdr:rowOff>
    </xdr:from>
    <xdr:ext cx="405130" cy="259080"/>
    <xdr:sp macro="" textlink="">
      <xdr:nvSpPr>
        <xdr:cNvPr id="304" name="【公営住宅】&#10;有形固定資産減価償却率該当値テキスト"/>
        <xdr:cNvSpPr txBox="1"/>
      </xdr:nvSpPr>
      <xdr:spPr>
        <a:xfrm>
          <a:off x="4673600" y="13971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23495</xdr:rowOff>
    </xdr:from>
    <xdr:to xmlns:xdr="http://schemas.openxmlformats.org/drawingml/2006/spreadsheetDrawing">
      <xdr:col>20</xdr:col>
      <xdr:colOff>38100</xdr:colOff>
      <xdr:row>82</xdr:row>
      <xdr:rowOff>125095</xdr:rowOff>
    </xdr:to>
    <xdr:sp macro="" textlink="">
      <xdr:nvSpPr>
        <xdr:cNvPr id="305" name="楕円 304"/>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74930</xdr:rowOff>
    </xdr:from>
    <xdr:to xmlns:xdr="http://schemas.openxmlformats.org/drawingml/2006/spreadsheetDrawing">
      <xdr:col>24</xdr:col>
      <xdr:colOff>63500</xdr:colOff>
      <xdr:row>82</xdr:row>
      <xdr:rowOff>112395</xdr:rowOff>
    </xdr:to>
    <xdr:cxnSp macro="">
      <xdr:nvCxnSpPr>
        <xdr:cNvPr id="306" name="直線コネクタ 305"/>
        <xdr:cNvCxnSpPr/>
      </xdr:nvCxnSpPr>
      <xdr:spPr>
        <a:xfrm>
          <a:off x="3797300" y="1413383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4445</xdr:rowOff>
    </xdr:from>
    <xdr:to xmlns:xdr="http://schemas.openxmlformats.org/drawingml/2006/spreadsheetDrawing">
      <xdr:col>15</xdr:col>
      <xdr:colOff>101600</xdr:colOff>
      <xdr:row>82</xdr:row>
      <xdr:rowOff>106045</xdr:rowOff>
    </xdr:to>
    <xdr:sp macro="" textlink="">
      <xdr:nvSpPr>
        <xdr:cNvPr id="307" name="楕円 306"/>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55245</xdr:rowOff>
    </xdr:from>
    <xdr:to xmlns:xdr="http://schemas.openxmlformats.org/drawingml/2006/spreadsheetDrawing">
      <xdr:col>19</xdr:col>
      <xdr:colOff>177800</xdr:colOff>
      <xdr:row>82</xdr:row>
      <xdr:rowOff>74930</xdr:rowOff>
    </xdr:to>
    <xdr:cxnSp macro="">
      <xdr:nvCxnSpPr>
        <xdr:cNvPr id="308" name="直線コネクタ 307"/>
        <xdr:cNvCxnSpPr/>
      </xdr:nvCxnSpPr>
      <xdr:spPr>
        <a:xfrm>
          <a:off x="2908300" y="141141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168275</xdr:rowOff>
    </xdr:from>
    <xdr:to xmlns:xdr="http://schemas.openxmlformats.org/drawingml/2006/spreadsheetDrawing">
      <xdr:col>10</xdr:col>
      <xdr:colOff>165100</xdr:colOff>
      <xdr:row>82</xdr:row>
      <xdr:rowOff>98425</xdr:rowOff>
    </xdr:to>
    <xdr:sp macro="" textlink="">
      <xdr:nvSpPr>
        <xdr:cNvPr id="309" name="楕円 308"/>
        <xdr:cNvSpPr/>
      </xdr:nvSpPr>
      <xdr:spPr>
        <a:xfrm>
          <a:off x="1968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47625</xdr:rowOff>
    </xdr:from>
    <xdr:to xmlns:xdr="http://schemas.openxmlformats.org/drawingml/2006/spreadsheetDrawing">
      <xdr:col>15</xdr:col>
      <xdr:colOff>50800</xdr:colOff>
      <xdr:row>82</xdr:row>
      <xdr:rowOff>55245</xdr:rowOff>
    </xdr:to>
    <xdr:cxnSp macro="">
      <xdr:nvCxnSpPr>
        <xdr:cNvPr id="310" name="直線コネクタ 309"/>
        <xdr:cNvCxnSpPr/>
      </xdr:nvCxnSpPr>
      <xdr:spPr>
        <a:xfrm>
          <a:off x="2019300" y="141065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135890</xdr:rowOff>
    </xdr:from>
    <xdr:to xmlns:xdr="http://schemas.openxmlformats.org/drawingml/2006/spreadsheetDrawing">
      <xdr:col>6</xdr:col>
      <xdr:colOff>38100</xdr:colOff>
      <xdr:row>82</xdr:row>
      <xdr:rowOff>66040</xdr:rowOff>
    </xdr:to>
    <xdr:sp macro="" textlink="">
      <xdr:nvSpPr>
        <xdr:cNvPr id="311" name="楕円 310"/>
        <xdr:cNvSpPr/>
      </xdr:nvSpPr>
      <xdr:spPr>
        <a:xfrm>
          <a:off x="1079500" y="140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15240</xdr:rowOff>
    </xdr:from>
    <xdr:to xmlns:xdr="http://schemas.openxmlformats.org/drawingml/2006/spreadsheetDrawing">
      <xdr:col>10</xdr:col>
      <xdr:colOff>114300</xdr:colOff>
      <xdr:row>82</xdr:row>
      <xdr:rowOff>47625</xdr:rowOff>
    </xdr:to>
    <xdr:cxnSp macro="">
      <xdr:nvCxnSpPr>
        <xdr:cNvPr id="312" name="直線コネクタ 311"/>
        <xdr:cNvCxnSpPr/>
      </xdr:nvCxnSpPr>
      <xdr:spPr>
        <a:xfrm>
          <a:off x="1130300" y="140741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152400</xdr:rowOff>
    </xdr:from>
    <xdr:ext cx="405130" cy="259080"/>
    <xdr:sp macro="" textlink="">
      <xdr:nvSpPr>
        <xdr:cNvPr id="313" name="n_1aveValue【公営住宅】&#10;有形固定資産減価償却率"/>
        <xdr:cNvSpPr txBox="1"/>
      </xdr:nvSpPr>
      <xdr:spPr>
        <a:xfrm>
          <a:off x="3582035" y="1421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150495</xdr:rowOff>
    </xdr:from>
    <xdr:ext cx="404495" cy="259080"/>
    <xdr:sp macro="" textlink="">
      <xdr:nvSpPr>
        <xdr:cNvPr id="314" name="n_2aveValue【公営住宅】&#10;有形固定資産減価償却率"/>
        <xdr:cNvSpPr txBox="1"/>
      </xdr:nvSpPr>
      <xdr:spPr>
        <a:xfrm>
          <a:off x="2705735" y="14209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43815</xdr:rowOff>
    </xdr:from>
    <xdr:ext cx="404495" cy="258445"/>
    <xdr:sp macro="" textlink="">
      <xdr:nvSpPr>
        <xdr:cNvPr id="315" name="n_3aveValue【公営住宅】&#10;有形固定資産減価償却率"/>
        <xdr:cNvSpPr txBox="1"/>
      </xdr:nvSpPr>
      <xdr:spPr>
        <a:xfrm>
          <a:off x="1816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40640</xdr:rowOff>
    </xdr:from>
    <xdr:ext cx="404495" cy="258445"/>
    <xdr:sp macro="" textlink="">
      <xdr:nvSpPr>
        <xdr:cNvPr id="316" name="n_4aveValue【公営住宅】&#10;有形固定資産減価償却率"/>
        <xdr:cNvSpPr txBox="1"/>
      </xdr:nvSpPr>
      <xdr:spPr>
        <a:xfrm>
          <a:off x="927735" y="14270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141605</xdr:rowOff>
    </xdr:from>
    <xdr:ext cx="405130" cy="259080"/>
    <xdr:sp macro="" textlink="">
      <xdr:nvSpPr>
        <xdr:cNvPr id="317" name="n_1mainValue【公営住宅】&#10;有形固定資産減価償却率"/>
        <xdr:cNvSpPr txBox="1"/>
      </xdr:nvSpPr>
      <xdr:spPr>
        <a:xfrm>
          <a:off x="3582035" y="1385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122555</xdr:rowOff>
    </xdr:from>
    <xdr:ext cx="404495" cy="258445"/>
    <xdr:sp macro="" textlink="">
      <xdr:nvSpPr>
        <xdr:cNvPr id="318" name="n_2mainValue【公営住宅】&#10;有形固定資産減価償却率"/>
        <xdr:cNvSpPr txBox="1"/>
      </xdr:nvSpPr>
      <xdr:spPr>
        <a:xfrm>
          <a:off x="2705735" y="13838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114935</xdr:rowOff>
    </xdr:from>
    <xdr:ext cx="404495" cy="259080"/>
    <xdr:sp macro="" textlink="">
      <xdr:nvSpPr>
        <xdr:cNvPr id="319" name="n_3mainValue【公営住宅】&#10;有形固定資産減価償却率"/>
        <xdr:cNvSpPr txBox="1"/>
      </xdr:nvSpPr>
      <xdr:spPr>
        <a:xfrm>
          <a:off x="1816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82550</xdr:rowOff>
    </xdr:from>
    <xdr:ext cx="404495" cy="259080"/>
    <xdr:sp macro="" textlink="">
      <xdr:nvSpPr>
        <xdr:cNvPr id="320" name="n_4mainValue【公営住宅】&#10;有形固定資産減価償却率"/>
        <xdr:cNvSpPr txBox="1"/>
      </xdr:nvSpPr>
      <xdr:spPr>
        <a:xfrm>
          <a:off x="927735" y="13798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9" name="テキスト ボックス 328"/>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6725" cy="259080"/>
    <xdr:sp macro="" textlink="">
      <xdr:nvSpPr>
        <xdr:cNvPr id="332" name="テキスト ボックス 331"/>
        <xdr:cNvSpPr txBox="1"/>
      </xdr:nvSpPr>
      <xdr:spPr>
        <a:xfrm>
          <a:off x="6136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4" name="テキスト ボックス 333"/>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6725" cy="259080"/>
    <xdr:sp macro="" textlink="">
      <xdr:nvSpPr>
        <xdr:cNvPr id="336" name="テキスト ボックス 335"/>
        <xdr:cNvSpPr txBox="1"/>
      </xdr:nvSpPr>
      <xdr:spPr>
        <a:xfrm>
          <a:off x="6136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8" name="テキスト ボックス 337"/>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17780</xdr:rowOff>
    </xdr:from>
    <xdr:to xmlns:xdr="http://schemas.openxmlformats.org/drawingml/2006/spreadsheetDrawing">
      <xdr:col>54</xdr:col>
      <xdr:colOff>189865</xdr:colOff>
      <xdr:row>85</xdr:row>
      <xdr:rowOff>89535</xdr:rowOff>
    </xdr:to>
    <xdr:cxnSp macro="">
      <xdr:nvCxnSpPr>
        <xdr:cNvPr id="340" name="直線コネクタ 339"/>
        <xdr:cNvCxnSpPr/>
      </xdr:nvCxnSpPr>
      <xdr:spPr>
        <a:xfrm flipV="1">
          <a:off x="10476865" y="13390880"/>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93345</xdr:rowOff>
    </xdr:from>
    <xdr:ext cx="469900" cy="259080"/>
    <xdr:sp macro="" textlink="">
      <xdr:nvSpPr>
        <xdr:cNvPr id="341"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89535</xdr:rowOff>
    </xdr:from>
    <xdr:to xmlns:xdr="http://schemas.openxmlformats.org/drawingml/2006/spreadsheetDrawing">
      <xdr:col>55</xdr:col>
      <xdr:colOff>88900</xdr:colOff>
      <xdr:row>85</xdr:row>
      <xdr:rowOff>89535</xdr:rowOff>
    </xdr:to>
    <xdr:cxnSp macro="">
      <xdr:nvCxnSpPr>
        <xdr:cNvPr id="342" name="直線コネクタ 341"/>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135890</xdr:rowOff>
    </xdr:from>
    <xdr:ext cx="469900" cy="259080"/>
    <xdr:sp macro="" textlink="">
      <xdr:nvSpPr>
        <xdr:cNvPr id="343" name="【公営住宅】&#10;一人当たり面積最大値テキスト"/>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17780</xdr:rowOff>
    </xdr:from>
    <xdr:to xmlns:xdr="http://schemas.openxmlformats.org/drawingml/2006/spreadsheetDrawing">
      <xdr:col>55</xdr:col>
      <xdr:colOff>88900</xdr:colOff>
      <xdr:row>78</xdr:row>
      <xdr:rowOff>17780</xdr:rowOff>
    </xdr:to>
    <xdr:cxnSp macro="">
      <xdr:nvCxnSpPr>
        <xdr:cNvPr id="344" name="直線コネクタ 343"/>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76200</xdr:rowOff>
    </xdr:from>
    <xdr:ext cx="469900" cy="258445"/>
    <xdr:sp macro="" textlink="">
      <xdr:nvSpPr>
        <xdr:cNvPr id="345" name="【公営住宅】&#10;一人当たり面積平均値テキスト"/>
        <xdr:cNvSpPr txBox="1"/>
      </xdr:nvSpPr>
      <xdr:spPr>
        <a:xfrm>
          <a:off x="10515600" y="14306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97790</xdr:rowOff>
    </xdr:from>
    <xdr:to xmlns:xdr="http://schemas.openxmlformats.org/drawingml/2006/spreadsheetDrawing">
      <xdr:col>55</xdr:col>
      <xdr:colOff>50800</xdr:colOff>
      <xdr:row>84</xdr:row>
      <xdr:rowOff>27940</xdr:rowOff>
    </xdr:to>
    <xdr:sp macro="" textlink="">
      <xdr:nvSpPr>
        <xdr:cNvPr id="346" name="フローチャート: 判断 345"/>
        <xdr:cNvSpPr/>
      </xdr:nvSpPr>
      <xdr:spPr>
        <a:xfrm>
          <a:off x="10426700" y="1432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99060</xdr:rowOff>
    </xdr:from>
    <xdr:to xmlns:xdr="http://schemas.openxmlformats.org/drawingml/2006/spreadsheetDrawing">
      <xdr:col>50</xdr:col>
      <xdr:colOff>165100</xdr:colOff>
      <xdr:row>84</xdr:row>
      <xdr:rowOff>29210</xdr:rowOff>
    </xdr:to>
    <xdr:sp macro="" textlink="">
      <xdr:nvSpPr>
        <xdr:cNvPr id="347" name="フローチャート: 判断 346"/>
        <xdr:cNvSpPr/>
      </xdr:nvSpPr>
      <xdr:spPr>
        <a:xfrm>
          <a:off x="95885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107950</xdr:rowOff>
    </xdr:from>
    <xdr:to xmlns:xdr="http://schemas.openxmlformats.org/drawingml/2006/spreadsheetDrawing">
      <xdr:col>46</xdr:col>
      <xdr:colOff>38100</xdr:colOff>
      <xdr:row>84</xdr:row>
      <xdr:rowOff>38100</xdr:rowOff>
    </xdr:to>
    <xdr:sp macro="" textlink="">
      <xdr:nvSpPr>
        <xdr:cNvPr id="348" name="フローチャート: 判断 347"/>
        <xdr:cNvSpPr/>
      </xdr:nvSpPr>
      <xdr:spPr>
        <a:xfrm>
          <a:off x="8699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130810</xdr:rowOff>
    </xdr:from>
    <xdr:to xmlns:xdr="http://schemas.openxmlformats.org/drawingml/2006/spreadsheetDrawing">
      <xdr:col>41</xdr:col>
      <xdr:colOff>101600</xdr:colOff>
      <xdr:row>84</xdr:row>
      <xdr:rowOff>60960</xdr:rowOff>
    </xdr:to>
    <xdr:sp macro="" textlink="">
      <xdr:nvSpPr>
        <xdr:cNvPr id="349" name="フローチャート: 判断 348"/>
        <xdr:cNvSpPr/>
      </xdr:nvSpPr>
      <xdr:spPr>
        <a:xfrm>
          <a:off x="7810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152400</xdr:rowOff>
    </xdr:from>
    <xdr:to xmlns:xdr="http://schemas.openxmlformats.org/drawingml/2006/spreadsheetDrawing">
      <xdr:col>36</xdr:col>
      <xdr:colOff>165100</xdr:colOff>
      <xdr:row>84</xdr:row>
      <xdr:rowOff>82550</xdr:rowOff>
    </xdr:to>
    <xdr:sp macro="" textlink="">
      <xdr:nvSpPr>
        <xdr:cNvPr id="350" name="フローチャート: 判断 349"/>
        <xdr:cNvSpPr/>
      </xdr:nvSpPr>
      <xdr:spPr>
        <a:xfrm>
          <a:off x="6921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98425</xdr:rowOff>
    </xdr:from>
    <xdr:to xmlns:xdr="http://schemas.openxmlformats.org/drawingml/2006/spreadsheetDrawing">
      <xdr:col>55</xdr:col>
      <xdr:colOff>50800</xdr:colOff>
      <xdr:row>81</xdr:row>
      <xdr:rowOff>29210</xdr:rowOff>
    </xdr:to>
    <xdr:sp macro="" textlink="">
      <xdr:nvSpPr>
        <xdr:cNvPr id="356" name="楕円 355"/>
        <xdr:cNvSpPr/>
      </xdr:nvSpPr>
      <xdr:spPr>
        <a:xfrm>
          <a:off x="10426700" y="13814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121285</xdr:rowOff>
    </xdr:from>
    <xdr:ext cx="469900" cy="258445"/>
    <xdr:sp macro="" textlink="">
      <xdr:nvSpPr>
        <xdr:cNvPr id="357" name="【公営住宅】&#10;一人当たり面積該当値テキスト"/>
        <xdr:cNvSpPr txBox="1"/>
      </xdr:nvSpPr>
      <xdr:spPr>
        <a:xfrm>
          <a:off x="10515600" y="13665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104140</xdr:rowOff>
    </xdr:from>
    <xdr:to xmlns:xdr="http://schemas.openxmlformats.org/drawingml/2006/spreadsheetDrawing">
      <xdr:col>50</xdr:col>
      <xdr:colOff>165100</xdr:colOff>
      <xdr:row>81</xdr:row>
      <xdr:rowOff>34290</xdr:rowOff>
    </xdr:to>
    <xdr:sp macro="" textlink="">
      <xdr:nvSpPr>
        <xdr:cNvPr id="358" name="楕円 357"/>
        <xdr:cNvSpPr/>
      </xdr:nvSpPr>
      <xdr:spPr>
        <a:xfrm>
          <a:off x="9588500" y="138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149225</xdr:rowOff>
    </xdr:from>
    <xdr:to xmlns:xdr="http://schemas.openxmlformats.org/drawingml/2006/spreadsheetDrawing">
      <xdr:col>55</xdr:col>
      <xdr:colOff>0</xdr:colOff>
      <xdr:row>80</xdr:row>
      <xdr:rowOff>154940</xdr:rowOff>
    </xdr:to>
    <xdr:cxnSp macro="">
      <xdr:nvCxnSpPr>
        <xdr:cNvPr id="359" name="直線コネクタ 358"/>
        <xdr:cNvCxnSpPr/>
      </xdr:nvCxnSpPr>
      <xdr:spPr>
        <a:xfrm flipV="1">
          <a:off x="9639300" y="138652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96520</xdr:rowOff>
    </xdr:from>
    <xdr:to xmlns:xdr="http://schemas.openxmlformats.org/drawingml/2006/spreadsheetDrawing">
      <xdr:col>46</xdr:col>
      <xdr:colOff>38100</xdr:colOff>
      <xdr:row>81</xdr:row>
      <xdr:rowOff>26670</xdr:rowOff>
    </xdr:to>
    <xdr:sp macro="" textlink="">
      <xdr:nvSpPr>
        <xdr:cNvPr id="360" name="楕円 359"/>
        <xdr:cNvSpPr/>
      </xdr:nvSpPr>
      <xdr:spPr>
        <a:xfrm>
          <a:off x="86995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147320</xdr:rowOff>
    </xdr:from>
    <xdr:to xmlns:xdr="http://schemas.openxmlformats.org/drawingml/2006/spreadsheetDrawing">
      <xdr:col>50</xdr:col>
      <xdr:colOff>114300</xdr:colOff>
      <xdr:row>80</xdr:row>
      <xdr:rowOff>154940</xdr:rowOff>
    </xdr:to>
    <xdr:cxnSp macro="">
      <xdr:nvCxnSpPr>
        <xdr:cNvPr id="361" name="直線コネクタ 360"/>
        <xdr:cNvCxnSpPr/>
      </xdr:nvCxnSpPr>
      <xdr:spPr>
        <a:xfrm>
          <a:off x="8750300" y="13863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105410</xdr:rowOff>
    </xdr:from>
    <xdr:to xmlns:xdr="http://schemas.openxmlformats.org/drawingml/2006/spreadsheetDrawing">
      <xdr:col>41</xdr:col>
      <xdr:colOff>101600</xdr:colOff>
      <xdr:row>81</xdr:row>
      <xdr:rowOff>35560</xdr:rowOff>
    </xdr:to>
    <xdr:sp macro="" textlink="">
      <xdr:nvSpPr>
        <xdr:cNvPr id="362" name="楕円 361"/>
        <xdr:cNvSpPr/>
      </xdr:nvSpPr>
      <xdr:spPr>
        <a:xfrm>
          <a:off x="78105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147320</xdr:rowOff>
    </xdr:from>
    <xdr:to xmlns:xdr="http://schemas.openxmlformats.org/drawingml/2006/spreadsheetDrawing">
      <xdr:col>45</xdr:col>
      <xdr:colOff>177800</xdr:colOff>
      <xdr:row>80</xdr:row>
      <xdr:rowOff>156210</xdr:rowOff>
    </xdr:to>
    <xdr:cxnSp macro="">
      <xdr:nvCxnSpPr>
        <xdr:cNvPr id="363" name="直線コネクタ 362"/>
        <xdr:cNvCxnSpPr/>
      </xdr:nvCxnSpPr>
      <xdr:spPr>
        <a:xfrm flipV="1">
          <a:off x="7861300" y="13863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113665</xdr:rowOff>
    </xdr:from>
    <xdr:to xmlns:xdr="http://schemas.openxmlformats.org/drawingml/2006/spreadsheetDrawing">
      <xdr:col>36</xdr:col>
      <xdr:colOff>165100</xdr:colOff>
      <xdr:row>81</xdr:row>
      <xdr:rowOff>43815</xdr:rowOff>
    </xdr:to>
    <xdr:sp macro="" textlink="">
      <xdr:nvSpPr>
        <xdr:cNvPr id="364" name="楕円 363"/>
        <xdr:cNvSpPr/>
      </xdr:nvSpPr>
      <xdr:spPr>
        <a:xfrm>
          <a:off x="6921500" y="1382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156210</xdr:rowOff>
    </xdr:from>
    <xdr:to xmlns:xdr="http://schemas.openxmlformats.org/drawingml/2006/spreadsheetDrawing">
      <xdr:col>41</xdr:col>
      <xdr:colOff>50800</xdr:colOff>
      <xdr:row>80</xdr:row>
      <xdr:rowOff>164465</xdr:rowOff>
    </xdr:to>
    <xdr:cxnSp macro="">
      <xdr:nvCxnSpPr>
        <xdr:cNvPr id="365" name="直線コネクタ 364"/>
        <xdr:cNvCxnSpPr/>
      </xdr:nvCxnSpPr>
      <xdr:spPr>
        <a:xfrm flipV="1">
          <a:off x="6972300" y="138722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20320</xdr:rowOff>
    </xdr:from>
    <xdr:ext cx="469900" cy="258445"/>
    <xdr:sp macro="" textlink="">
      <xdr:nvSpPr>
        <xdr:cNvPr id="366" name="n_1aveValue【公営住宅】&#10;一人当たり面積"/>
        <xdr:cNvSpPr txBox="1"/>
      </xdr:nvSpPr>
      <xdr:spPr>
        <a:xfrm>
          <a:off x="9391650" y="14422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29210</xdr:rowOff>
    </xdr:from>
    <xdr:ext cx="469265" cy="258445"/>
    <xdr:sp macro="" textlink="">
      <xdr:nvSpPr>
        <xdr:cNvPr id="367" name="n_2aveValue【公営住宅】&#10;一人当たり面積"/>
        <xdr:cNvSpPr txBox="1"/>
      </xdr:nvSpPr>
      <xdr:spPr>
        <a:xfrm>
          <a:off x="8515350" y="14431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52070</xdr:rowOff>
    </xdr:from>
    <xdr:ext cx="469265" cy="258445"/>
    <xdr:sp macro="" textlink="">
      <xdr:nvSpPr>
        <xdr:cNvPr id="368" name="n_3aveValue【公営住宅】&#10;一人当たり面積"/>
        <xdr:cNvSpPr txBox="1"/>
      </xdr:nvSpPr>
      <xdr:spPr>
        <a:xfrm>
          <a:off x="7626350" y="14453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73660</xdr:rowOff>
    </xdr:from>
    <xdr:ext cx="469265" cy="259080"/>
    <xdr:sp macro="" textlink="">
      <xdr:nvSpPr>
        <xdr:cNvPr id="369" name="n_4aveValue【公営住宅】&#10;一人当たり面積"/>
        <xdr:cNvSpPr txBox="1"/>
      </xdr:nvSpPr>
      <xdr:spPr>
        <a:xfrm>
          <a:off x="6737350" y="14475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79</xdr:row>
      <xdr:rowOff>50800</xdr:rowOff>
    </xdr:from>
    <xdr:ext cx="469900" cy="259080"/>
    <xdr:sp macro="" textlink="">
      <xdr:nvSpPr>
        <xdr:cNvPr id="370" name="n_1mainValue【公営住宅】&#10;一人当たり面積"/>
        <xdr:cNvSpPr txBox="1"/>
      </xdr:nvSpPr>
      <xdr:spPr>
        <a:xfrm>
          <a:off x="9391650" y="13595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43180</xdr:rowOff>
    </xdr:from>
    <xdr:ext cx="469265" cy="258445"/>
    <xdr:sp macro="" textlink="">
      <xdr:nvSpPr>
        <xdr:cNvPr id="371" name="n_2mainValue【公営住宅】&#10;一人当たり面積"/>
        <xdr:cNvSpPr txBox="1"/>
      </xdr:nvSpPr>
      <xdr:spPr>
        <a:xfrm>
          <a:off x="8515350" y="13587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52070</xdr:rowOff>
    </xdr:from>
    <xdr:ext cx="469265" cy="258445"/>
    <xdr:sp macro="" textlink="">
      <xdr:nvSpPr>
        <xdr:cNvPr id="372" name="n_3mainValue【公営住宅】&#10;一人当たり面積"/>
        <xdr:cNvSpPr txBox="1"/>
      </xdr:nvSpPr>
      <xdr:spPr>
        <a:xfrm>
          <a:off x="7626350" y="13596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60325</xdr:rowOff>
    </xdr:from>
    <xdr:ext cx="469265" cy="259080"/>
    <xdr:sp macro="" textlink="">
      <xdr:nvSpPr>
        <xdr:cNvPr id="373" name="n_4mainValue【公営住宅】&#10;一人当たり面積"/>
        <xdr:cNvSpPr txBox="1"/>
      </xdr:nvSpPr>
      <xdr:spPr>
        <a:xfrm>
          <a:off x="6737350" y="13604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8" name="テキスト ボックス 39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9" name="直線コネクタ 3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0" name="テキスト ボックス 399"/>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1" name="直線コネクタ 4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2" name="テキスト ボックス 401"/>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3" name="直線コネクタ 4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4" name="テキスト ボックス 403"/>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5" name="直線コネクタ 4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6" name="テキスト ボックス 4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7" name="直線コネクタ 4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8" name="テキスト ボックス 4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09" name="直線コネクタ 4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410" name="テキスト ボックス 409"/>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412" name="テキスト ボックス 411"/>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109220</xdr:rowOff>
    </xdr:from>
    <xdr:to xmlns:xdr="http://schemas.openxmlformats.org/drawingml/2006/spreadsheetDrawing">
      <xdr:col>85</xdr:col>
      <xdr:colOff>126365</xdr:colOff>
      <xdr:row>41</xdr:row>
      <xdr:rowOff>3810</xdr:rowOff>
    </xdr:to>
    <xdr:cxnSp macro="">
      <xdr:nvCxnSpPr>
        <xdr:cNvPr id="414" name="直線コネクタ 413"/>
        <xdr:cNvCxnSpPr/>
      </xdr:nvCxnSpPr>
      <xdr:spPr>
        <a:xfrm flipV="1">
          <a:off x="16318865" y="576707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7620</xdr:rowOff>
    </xdr:from>
    <xdr:ext cx="405130" cy="258445"/>
    <xdr:sp macro="" textlink="">
      <xdr:nvSpPr>
        <xdr:cNvPr id="415" name="【認定こども園・幼稚園・保育所】&#10;有形固定資産減価償却率最小値テキスト"/>
        <xdr:cNvSpPr txBox="1"/>
      </xdr:nvSpPr>
      <xdr:spPr>
        <a:xfrm>
          <a:off x="16357600" y="7037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3810</xdr:rowOff>
    </xdr:from>
    <xdr:to xmlns:xdr="http://schemas.openxmlformats.org/drawingml/2006/spreadsheetDrawing">
      <xdr:col>86</xdr:col>
      <xdr:colOff>25400</xdr:colOff>
      <xdr:row>41</xdr:row>
      <xdr:rowOff>3810</xdr:rowOff>
    </xdr:to>
    <xdr:cxnSp macro="">
      <xdr:nvCxnSpPr>
        <xdr:cNvPr id="416" name="直線コネクタ 415"/>
        <xdr:cNvCxnSpPr/>
      </xdr:nvCxnSpPr>
      <xdr:spPr>
        <a:xfrm>
          <a:off x="16230600" y="703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55245</xdr:rowOff>
    </xdr:from>
    <xdr:ext cx="405130" cy="258445"/>
    <xdr:sp macro="" textlink="">
      <xdr:nvSpPr>
        <xdr:cNvPr id="417" name="【認定こども園・幼稚園・保育所】&#10;有形固定資産減価償却率最大値テキスト"/>
        <xdr:cNvSpPr txBox="1"/>
      </xdr:nvSpPr>
      <xdr:spPr>
        <a:xfrm>
          <a:off x="16357600" y="55416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109220</xdr:rowOff>
    </xdr:from>
    <xdr:to xmlns:xdr="http://schemas.openxmlformats.org/drawingml/2006/spreadsheetDrawing">
      <xdr:col>86</xdr:col>
      <xdr:colOff>25400</xdr:colOff>
      <xdr:row>33</xdr:row>
      <xdr:rowOff>109220</xdr:rowOff>
    </xdr:to>
    <xdr:cxnSp macro="">
      <xdr:nvCxnSpPr>
        <xdr:cNvPr id="418" name="直線コネクタ 417"/>
        <xdr:cNvCxnSpPr/>
      </xdr:nvCxnSpPr>
      <xdr:spPr>
        <a:xfrm>
          <a:off x="162306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149225</xdr:rowOff>
    </xdr:from>
    <xdr:ext cx="405130" cy="259080"/>
    <xdr:sp macro="" textlink="">
      <xdr:nvSpPr>
        <xdr:cNvPr id="419" name="【認定こども園・幼稚園・保育所】&#10;有形固定資産減価償却率平均値テキスト"/>
        <xdr:cNvSpPr txBox="1"/>
      </xdr:nvSpPr>
      <xdr:spPr>
        <a:xfrm>
          <a:off x="16357600" y="6149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126365</xdr:rowOff>
    </xdr:from>
    <xdr:to xmlns:xdr="http://schemas.openxmlformats.org/drawingml/2006/spreadsheetDrawing">
      <xdr:col>85</xdr:col>
      <xdr:colOff>177800</xdr:colOff>
      <xdr:row>37</xdr:row>
      <xdr:rowOff>56515</xdr:rowOff>
    </xdr:to>
    <xdr:sp macro="" textlink="">
      <xdr:nvSpPr>
        <xdr:cNvPr id="420" name="フローチャート: 判断 419"/>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105410</xdr:rowOff>
    </xdr:from>
    <xdr:to xmlns:xdr="http://schemas.openxmlformats.org/drawingml/2006/spreadsheetDrawing">
      <xdr:col>81</xdr:col>
      <xdr:colOff>101600</xdr:colOff>
      <xdr:row>37</xdr:row>
      <xdr:rowOff>35560</xdr:rowOff>
    </xdr:to>
    <xdr:sp macro="" textlink="">
      <xdr:nvSpPr>
        <xdr:cNvPr id="421" name="フローチャート: 判断 42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93980</xdr:rowOff>
    </xdr:from>
    <xdr:to xmlns:xdr="http://schemas.openxmlformats.org/drawingml/2006/spreadsheetDrawing">
      <xdr:col>76</xdr:col>
      <xdr:colOff>165100</xdr:colOff>
      <xdr:row>37</xdr:row>
      <xdr:rowOff>24130</xdr:rowOff>
    </xdr:to>
    <xdr:sp macro="" textlink="">
      <xdr:nvSpPr>
        <xdr:cNvPr id="422" name="フローチャート: 判断 421"/>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154940</xdr:rowOff>
    </xdr:from>
    <xdr:to xmlns:xdr="http://schemas.openxmlformats.org/drawingml/2006/spreadsheetDrawing">
      <xdr:col>72</xdr:col>
      <xdr:colOff>38100</xdr:colOff>
      <xdr:row>37</xdr:row>
      <xdr:rowOff>85090</xdr:rowOff>
    </xdr:to>
    <xdr:sp macro="" textlink="">
      <xdr:nvSpPr>
        <xdr:cNvPr id="423" name="フローチャート: 判断 422"/>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168275</xdr:rowOff>
    </xdr:from>
    <xdr:to xmlns:xdr="http://schemas.openxmlformats.org/drawingml/2006/spreadsheetDrawing">
      <xdr:col>67</xdr:col>
      <xdr:colOff>101600</xdr:colOff>
      <xdr:row>37</xdr:row>
      <xdr:rowOff>98425</xdr:rowOff>
    </xdr:to>
    <xdr:sp macro="" textlink="">
      <xdr:nvSpPr>
        <xdr:cNvPr id="424" name="フローチャート: 判断 423"/>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168275</xdr:rowOff>
    </xdr:from>
    <xdr:to xmlns:xdr="http://schemas.openxmlformats.org/drawingml/2006/spreadsheetDrawing">
      <xdr:col>85</xdr:col>
      <xdr:colOff>177800</xdr:colOff>
      <xdr:row>39</xdr:row>
      <xdr:rowOff>98425</xdr:rowOff>
    </xdr:to>
    <xdr:sp macro="" textlink="">
      <xdr:nvSpPr>
        <xdr:cNvPr id="430" name="楕円 429"/>
        <xdr:cNvSpPr/>
      </xdr:nvSpPr>
      <xdr:spPr>
        <a:xfrm>
          <a:off x="16268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146685</xdr:rowOff>
    </xdr:from>
    <xdr:ext cx="405130" cy="258445"/>
    <xdr:sp macro="" textlink="">
      <xdr:nvSpPr>
        <xdr:cNvPr id="431" name="【認定こども園・幼稚園・保育所】&#10;有形固定資産減価償却率該当値テキスト"/>
        <xdr:cNvSpPr txBox="1"/>
      </xdr:nvSpPr>
      <xdr:spPr>
        <a:xfrm>
          <a:off x="16357600" y="6661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122555</xdr:rowOff>
    </xdr:from>
    <xdr:to xmlns:xdr="http://schemas.openxmlformats.org/drawingml/2006/spreadsheetDrawing">
      <xdr:col>81</xdr:col>
      <xdr:colOff>101600</xdr:colOff>
      <xdr:row>39</xdr:row>
      <xdr:rowOff>52705</xdr:rowOff>
    </xdr:to>
    <xdr:sp macro="" textlink="">
      <xdr:nvSpPr>
        <xdr:cNvPr id="432" name="楕円 431"/>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1905</xdr:rowOff>
    </xdr:from>
    <xdr:to xmlns:xdr="http://schemas.openxmlformats.org/drawingml/2006/spreadsheetDrawing">
      <xdr:col>85</xdr:col>
      <xdr:colOff>127000</xdr:colOff>
      <xdr:row>39</xdr:row>
      <xdr:rowOff>47625</xdr:rowOff>
    </xdr:to>
    <xdr:cxnSp macro="">
      <xdr:nvCxnSpPr>
        <xdr:cNvPr id="433" name="直線コネクタ 432"/>
        <xdr:cNvCxnSpPr/>
      </xdr:nvCxnSpPr>
      <xdr:spPr>
        <a:xfrm>
          <a:off x="15481300" y="668845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78740</xdr:rowOff>
    </xdr:from>
    <xdr:to xmlns:xdr="http://schemas.openxmlformats.org/drawingml/2006/spreadsheetDrawing">
      <xdr:col>76</xdr:col>
      <xdr:colOff>165100</xdr:colOff>
      <xdr:row>39</xdr:row>
      <xdr:rowOff>8890</xdr:rowOff>
    </xdr:to>
    <xdr:sp macro="" textlink="">
      <xdr:nvSpPr>
        <xdr:cNvPr id="434" name="楕円 433"/>
        <xdr:cNvSpPr/>
      </xdr:nvSpPr>
      <xdr:spPr>
        <a:xfrm>
          <a:off x="1454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129540</xdr:rowOff>
    </xdr:from>
    <xdr:to xmlns:xdr="http://schemas.openxmlformats.org/drawingml/2006/spreadsheetDrawing">
      <xdr:col>81</xdr:col>
      <xdr:colOff>50800</xdr:colOff>
      <xdr:row>39</xdr:row>
      <xdr:rowOff>1905</xdr:rowOff>
    </xdr:to>
    <xdr:cxnSp macro="">
      <xdr:nvCxnSpPr>
        <xdr:cNvPr id="435" name="直線コネクタ 434"/>
        <xdr:cNvCxnSpPr/>
      </xdr:nvCxnSpPr>
      <xdr:spPr>
        <a:xfrm>
          <a:off x="14592300" y="66446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44450</xdr:rowOff>
    </xdr:from>
    <xdr:to xmlns:xdr="http://schemas.openxmlformats.org/drawingml/2006/spreadsheetDrawing">
      <xdr:col>72</xdr:col>
      <xdr:colOff>38100</xdr:colOff>
      <xdr:row>38</xdr:row>
      <xdr:rowOff>146050</xdr:rowOff>
    </xdr:to>
    <xdr:sp macro="" textlink="">
      <xdr:nvSpPr>
        <xdr:cNvPr id="436" name="楕円 435"/>
        <xdr:cNvSpPr/>
      </xdr:nvSpPr>
      <xdr:spPr>
        <a:xfrm>
          <a:off x="1365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95250</xdr:rowOff>
    </xdr:from>
    <xdr:to xmlns:xdr="http://schemas.openxmlformats.org/drawingml/2006/spreadsheetDrawing">
      <xdr:col>76</xdr:col>
      <xdr:colOff>114300</xdr:colOff>
      <xdr:row>38</xdr:row>
      <xdr:rowOff>129540</xdr:rowOff>
    </xdr:to>
    <xdr:cxnSp macro="">
      <xdr:nvCxnSpPr>
        <xdr:cNvPr id="437" name="直線コネクタ 436"/>
        <xdr:cNvCxnSpPr/>
      </xdr:nvCxnSpPr>
      <xdr:spPr>
        <a:xfrm>
          <a:off x="13703300" y="6610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160655</xdr:rowOff>
    </xdr:from>
    <xdr:to xmlns:xdr="http://schemas.openxmlformats.org/drawingml/2006/spreadsheetDrawing">
      <xdr:col>67</xdr:col>
      <xdr:colOff>101600</xdr:colOff>
      <xdr:row>38</xdr:row>
      <xdr:rowOff>90805</xdr:rowOff>
    </xdr:to>
    <xdr:sp macro="" textlink="">
      <xdr:nvSpPr>
        <xdr:cNvPr id="438" name="楕円 437"/>
        <xdr:cNvSpPr/>
      </xdr:nvSpPr>
      <xdr:spPr>
        <a:xfrm>
          <a:off x="1276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40640</xdr:rowOff>
    </xdr:from>
    <xdr:to xmlns:xdr="http://schemas.openxmlformats.org/drawingml/2006/spreadsheetDrawing">
      <xdr:col>71</xdr:col>
      <xdr:colOff>177800</xdr:colOff>
      <xdr:row>38</xdr:row>
      <xdr:rowOff>95250</xdr:rowOff>
    </xdr:to>
    <xdr:cxnSp macro="">
      <xdr:nvCxnSpPr>
        <xdr:cNvPr id="439" name="直線コネクタ 438"/>
        <xdr:cNvCxnSpPr/>
      </xdr:nvCxnSpPr>
      <xdr:spPr>
        <a:xfrm>
          <a:off x="12814300" y="65557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52070</xdr:rowOff>
    </xdr:from>
    <xdr:ext cx="405130" cy="258445"/>
    <xdr:sp macro="" textlink="">
      <xdr:nvSpPr>
        <xdr:cNvPr id="440" name="n_1aveValue【認定こども園・幼稚園・保育所】&#10;有形固定資産減価償却率"/>
        <xdr:cNvSpPr txBox="1"/>
      </xdr:nvSpPr>
      <xdr:spPr>
        <a:xfrm>
          <a:off x="15266035" y="6052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40640</xdr:rowOff>
    </xdr:from>
    <xdr:ext cx="404495" cy="258445"/>
    <xdr:sp macro="" textlink="">
      <xdr:nvSpPr>
        <xdr:cNvPr id="441" name="n_2aveValue【認定こども園・幼稚園・保育所】&#10;有形固定資産減価償却率"/>
        <xdr:cNvSpPr txBox="1"/>
      </xdr:nvSpPr>
      <xdr:spPr>
        <a:xfrm>
          <a:off x="14389735" y="6041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101600</xdr:rowOff>
    </xdr:from>
    <xdr:ext cx="404495" cy="259080"/>
    <xdr:sp macro="" textlink="">
      <xdr:nvSpPr>
        <xdr:cNvPr id="442" name="n_3aveValue【認定こども園・幼稚園・保育所】&#10;有形固定資産減価償却率"/>
        <xdr:cNvSpPr txBox="1"/>
      </xdr:nvSpPr>
      <xdr:spPr>
        <a:xfrm>
          <a:off x="13500735" y="610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114935</xdr:rowOff>
    </xdr:from>
    <xdr:ext cx="404495" cy="259080"/>
    <xdr:sp macro="" textlink="">
      <xdr:nvSpPr>
        <xdr:cNvPr id="443" name="n_4aveValue【認定こども園・幼稚園・保育所】&#10;有形固定資産減価償却率"/>
        <xdr:cNvSpPr txBox="1"/>
      </xdr:nvSpPr>
      <xdr:spPr>
        <a:xfrm>
          <a:off x="12611735" y="6115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43815</xdr:rowOff>
    </xdr:from>
    <xdr:ext cx="405130" cy="258445"/>
    <xdr:sp macro="" textlink="">
      <xdr:nvSpPr>
        <xdr:cNvPr id="444" name="n_1mainValue【認定こども園・幼稚園・保育所】&#10;有形固定資産減価償却率"/>
        <xdr:cNvSpPr txBox="1"/>
      </xdr:nvSpPr>
      <xdr:spPr>
        <a:xfrm>
          <a:off x="15266035" y="6730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0</xdr:rowOff>
    </xdr:from>
    <xdr:ext cx="404495" cy="259080"/>
    <xdr:sp macro="" textlink="">
      <xdr:nvSpPr>
        <xdr:cNvPr id="445" name="n_2mainValue【認定こども園・幼稚園・保育所】&#10;有形固定資産減価償却率"/>
        <xdr:cNvSpPr txBox="1"/>
      </xdr:nvSpPr>
      <xdr:spPr>
        <a:xfrm>
          <a:off x="14389735" y="6686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137160</xdr:rowOff>
    </xdr:from>
    <xdr:ext cx="404495" cy="259080"/>
    <xdr:sp macro="" textlink="">
      <xdr:nvSpPr>
        <xdr:cNvPr id="446" name="n_3mainValue【認定こども園・幼稚園・保育所】&#10;有形固定資産減価償却率"/>
        <xdr:cNvSpPr txBox="1"/>
      </xdr:nvSpPr>
      <xdr:spPr>
        <a:xfrm>
          <a:off x="13500735" y="6652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81915</xdr:rowOff>
    </xdr:from>
    <xdr:ext cx="404495" cy="259080"/>
    <xdr:sp macro="" textlink="">
      <xdr:nvSpPr>
        <xdr:cNvPr id="447" name="n_4mainValue【認定こども園・幼稚園・保育所】&#10;有形固定資産減価償却率"/>
        <xdr:cNvSpPr txBox="1"/>
      </xdr:nvSpPr>
      <xdr:spPr>
        <a:xfrm>
          <a:off x="12611735" y="6597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56" name="テキスト ボックス 455"/>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8" name="直線コネクタ 4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725" cy="259080"/>
    <xdr:sp macro="" textlink="">
      <xdr:nvSpPr>
        <xdr:cNvPr id="459" name="テキスト ボックス 458"/>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0" name="直線コネクタ 4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725" cy="258445"/>
    <xdr:sp macro="" textlink="">
      <xdr:nvSpPr>
        <xdr:cNvPr id="461" name="テキスト ボックス 460"/>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2" name="直線コネクタ 4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725" cy="259080"/>
    <xdr:sp macro="" textlink="">
      <xdr:nvSpPr>
        <xdr:cNvPr id="463" name="テキスト ボックス 462"/>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4" name="直線コネクタ 4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725" cy="259080"/>
    <xdr:sp macro="" textlink="">
      <xdr:nvSpPr>
        <xdr:cNvPr id="465" name="テキスト ボックス 464"/>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6" name="直線コネクタ 4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725" cy="258445"/>
    <xdr:sp macro="" textlink="">
      <xdr:nvSpPr>
        <xdr:cNvPr id="467" name="テキスト ボックス 466"/>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8" name="直線コネクタ 4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69" name="テキスト ボックス 468"/>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99060</xdr:rowOff>
    </xdr:from>
    <xdr:to xmlns:xdr="http://schemas.openxmlformats.org/drawingml/2006/spreadsheetDrawing">
      <xdr:col>116</xdr:col>
      <xdr:colOff>62865</xdr:colOff>
      <xdr:row>42</xdr:row>
      <xdr:rowOff>0</xdr:rowOff>
    </xdr:to>
    <xdr:cxnSp macro="">
      <xdr:nvCxnSpPr>
        <xdr:cNvPr id="471" name="直線コネクタ 470"/>
        <xdr:cNvCxnSpPr/>
      </xdr:nvCxnSpPr>
      <xdr:spPr>
        <a:xfrm flipV="1">
          <a:off x="22160865" y="59283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472"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473" name="直線コネクタ 472"/>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45720</xdr:rowOff>
    </xdr:from>
    <xdr:ext cx="469900" cy="259080"/>
    <xdr:sp macro="" textlink="">
      <xdr:nvSpPr>
        <xdr:cNvPr id="474" name="【認定こども園・幼稚園・保育所】&#10;一人当たり面積最大値テキスト"/>
        <xdr:cNvSpPr txBox="1"/>
      </xdr:nvSpPr>
      <xdr:spPr>
        <a:xfrm>
          <a:off x="22199600" y="570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99060</xdr:rowOff>
    </xdr:from>
    <xdr:to xmlns:xdr="http://schemas.openxmlformats.org/drawingml/2006/spreadsheetDrawing">
      <xdr:col>116</xdr:col>
      <xdr:colOff>152400</xdr:colOff>
      <xdr:row>34</xdr:row>
      <xdr:rowOff>99060</xdr:rowOff>
    </xdr:to>
    <xdr:cxnSp macro="">
      <xdr:nvCxnSpPr>
        <xdr:cNvPr id="475" name="直線コネクタ 474"/>
        <xdr:cNvCxnSpPr/>
      </xdr:nvCxnSpPr>
      <xdr:spPr>
        <a:xfrm>
          <a:off x="22072600" y="592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52070</xdr:rowOff>
    </xdr:from>
    <xdr:ext cx="469900" cy="258445"/>
    <xdr:sp macro="" textlink="">
      <xdr:nvSpPr>
        <xdr:cNvPr id="476" name="【認定こども園・幼稚園・保育所】&#10;一人当たり面積平均値テキスト"/>
        <xdr:cNvSpPr txBox="1"/>
      </xdr:nvSpPr>
      <xdr:spPr>
        <a:xfrm>
          <a:off x="22199600" y="65671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29210</xdr:rowOff>
    </xdr:from>
    <xdr:to xmlns:xdr="http://schemas.openxmlformats.org/drawingml/2006/spreadsheetDrawing">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29210</xdr:rowOff>
    </xdr:from>
    <xdr:to xmlns:xdr="http://schemas.openxmlformats.org/drawingml/2006/spreadsheetDrawing">
      <xdr:col>107</xdr:col>
      <xdr:colOff>101600</xdr:colOff>
      <xdr:row>39</xdr:row>
      <xdr:rowOff>130810</xdr:rowOff>
    </xdr:to>
    <xdr:sp macro="" textlink="">
      <xdr:nvSpPr>
        <xdr:cNvPr id="479" name="フローチャート: 判断 478"/>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52070</xdr:rowOff>
    </xdr:from>
    <xdr:to xmlns:xdr="http://schemas.openxmlformats.org/drawingml/2006/spreadsheetDrawing">
      <xdr:col>102</xdr:col>
      <xdr:colOff>165100</xdr:colOff>
      <xdr:row>39</xdr:row>
      <xdr:rowOff>153670</xdr:rowOff>
    </xdr:to>
    <xdr:sp macro="" textlink="">
      <xdr:nvSpPr>
        <xdr:cNvPr id="480" name="フローチャート: 判断 479"/>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44450</xdr:rowOff>
    </xdr:from>
    <xdr:to xmlns:xdr="http://schemas.openxmlformats.org/drawingml/2006/spreadsheetDrawing">
      <xdr:col>98</xdr:col>
      <xdr:colOff>38100</xdr:colOff>
      <xdr:row>39</xdr:row>
      <xdr:rowOff>146050</xdr:rowOff>
    </xdr:to>
    <xdr:sp macro="" textlink="">
      <xdr:nvSpPr>
        <xdr:cNvPr id="481" name="フローチャート: 判断 480"/>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2" name="テキスト ボックス 4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3" name="テキスト ボックス 4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4" name="テキスト ボックス 4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5" name="テキスト ボックス 4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6" name="テキスト ボックス 4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13970</xdr:rowOff>
    </xdr:from>
    <xdr:to xmlns:xdr="http://schemas.openxmlformats.org/drawingml/2006/spreadsheetDrawing">
      <xdr:col>116</xdr:col>
      <xdr:colOff>114300</xdr:colOff>
      <xdr:row>41</xdr:row>
      <xdr:rowOff>115570</xdr:rowOff>
    </xdr:to>
    <xdr:sp macro="" textlink="">
      <xdr:nvSpPr>
        <xdr:cNvPr id="487" name="楕円 486"/>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100330</xdr:rowOff>
    </xdr:from>
    <xdr:ext cx="469900" cy="258445"/>
    <xdr:sp macro="" textlink="">
      <xdr:nvSpPr>
        <xdr:cNvPr id="488" name="【認定こども園・幼稚園・保育所】&#10;一人当たり面積該当値テキスト"/>
        <xdr:cNvSpPr txBox="1"/>
      </xdr:nvSpPr>
      <xdr:spPr>
        <a:xfrm>
          <a:off x="22199600" y="6958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13970</xdr:rowOff>
    </xdr:from>
    <xdr:to xmlns:xdr="http://schemas.openxmlformats.org/drawingml/2006/spreadsheetDrawing">
      <xdr:col>112</xdr:col>
      <xdr:colOff>38100</xdr:colOff>
      <xdr:row>41</xdr:row>
      <xdr:rowOff>115570</xdr:rowOff>
    </xdr:to>
    <xdr:sp macro="" textlink="">
      <xdr:nvSpPr>
        <xdr:cNvPr id="489" name="楕円 488"/>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64770</xdr:rowOff>
    </xdr:from>
    <xdr:to xmlns:xdr="http://schemas.openxmlformats.org/drawingml/2006/spreadsheetDrawing">
      <xdr:col>116</xdr:col>
      <xdr:colOff>63500</xdr:colOff>
      <xdr:row>41</xdr:row>
      <xdr:rowOff>64770</xdr:rowOff>
    </xdr:to>
    <xdr:cxnSp macro="">
      <xdr:nvCxnSpPr>
        <xdr:cNvPr id="490" name="直線コネクタ 489"/>
        <xdr:cNvCxnSpPr/>
      </xdr:nvCxnSpPr>
      <xdr:spPr>
        <a:xfrm>
          <a:off x="21323300" y="7094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21590</xdr:rowOff>
    </xdr:from>
    <xdr:to xmlns:xdr="http://schemas.openxmlformats.org/drawingml/2006/spreadsheetDrawing">
      <xdr:col>107</xdr:col>
      <xdr:colOff>101600</xdr:colOff>
      <xdr:row>41</xdr:row>
      <xdr:rowOff>123190</xdr:rowOff>
    </xdr:to>
    <xdr:sp macro="" textlink="">
      <xdr:nvSpPr>
        <xdr:cNvPr id="491" name="楕円 490"/>
        <xdr:cNvSpPr/>
      </xdr:nvSpPr>
      <xdr:spPr>
        <a:xfrm>
          <a:off x="2038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64770</xdr:rowOff>
    </xdr:from>
    <xdr:to xmlns:xdr="http://schemas.openxmlformats.org/drawingml/2006/spreadsheetDrawing">
      <xdr:col>111</xdr:col>
      <xdr:colOff>177800</xdr:colOff>
      <xdr:row>41</xdr:row>
      <xdr:rowOff>72390</xdr:rowOff>
    </xdr:to>
    <xdr:cxnSp macro="">
      <xdr:nvCxnSpPr>
        <xdr:cNvPr id="492" name="直線コネクタ 491"/>
        <xdr:cNvCxnSpPr/>
      </xdr:nvCxnSpPr>
      <xdr:spPr>
        <a:xfrm flipV="1">
          <a:off x="20434300" y="709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21590</xdr:rowOff>
    </xdr:from>
    <xdr:to xmlns:xdr="http://schemas.openxmlformats.org/drawingml/2006/spreadsheetDrawing">
      <xdr:col>102</xdr:col>
      <xdr:colOff>165100</xdr:colOff>
      <xdr:row>41</xdr:row>
      <xdr:rowOff>123190</xdr:rowOff>
    </xdr:to>
    <xdr:sp macro="" textlink="">
      <xdr:nvSpPr>
        <xdr:cNvPr id="493" name="楕円 492"/>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72390</xdr:rowOff>
    </xdr:from>
    <xdr:to xmlns:xdr="http://schemas.openxmlformats.org/drawingml/2006/spreadsheetDrawing">
      <xdr:col>107</xdr:col>
      <xdr:colOff>50800</xdr:colOff>
      <xdr:row>41</xdr:row>
      <xdr:rowOff>72390</xdr:rowOff>
    </xdr:to>
    <xdr:cxnSp macro="">
      <xdr:nvCxnSpPr>
        <xdr:cNvPr id="494" name="直線コネクタ 493"/>
        <xdr:cNvCxnSpPr/>
      </xdr:nvCxnSpPr>
      <xdr:spPr>
        <a:xfrm>
          <a:off x="19545300" y="7101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21590</xdr:rowOff>
    </xdr:from>
    <xdr:to xmlns:xdr="http://schemas.openxmlformats.org/drawingml/2006/spreadsheetDrawing">
      <xdr:col>98</xdr:col>
      <xdr:colOff>38100</xdr:colOff>
      <xdr:row>41</xdr:row>
      <xdr:rowOff>123190</xdr:rowOff>
    </xdr:to>
    <xdr:sp macro="" textlink="">
      <xdr:nvSpPr>
        <xdr:cNvPr id="495" name="楕円 494"/>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72390</xdr:rowOff>
    </xdr:from>
    <xdr:to xmlns:xdr="http://schemas.openxmlformats.org/drawingml/2006/spreadsheetDrawing">
      <xdr:col>102</xdr:col>
      <xdr:colOff>114300</xdr:colOff>
      <xdr:row>41</xdr:row>
      <xdr:rowOff>72390</xdr:rowOff>
    </xdr:to>
    <xdr:cxnSp macro="">
      <xdr:nvCxnSpPr>
        <xdr:cNvPr id="496" name="直線コネクタ 495"/>
        <xdr:cNvCxnSpPr/>
      </xdr:nvCxnSpPr>
      <xdr:spPr>
        <a:xfrm>
          <a:off x="18656300" y="7101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147320</xdr:rowOff>
    </xdr:from>
    <xdr:ext cx="469900" cy="259080"/>
    <xdr:sp macro="" textlink="">
      <xdr:nvSpPr>
        <xdr:cNvPr id="497" name="n_1aveValue【認定こども園・幼稚園・保育所】&#10;一人当たり面積"/>
        <xdr:cNvSpPr txBox="1"/>
      </xdr:nvSpPr>
      <xdr:spPr>
        <a:xfrm>
          <a:off x="21075650" y="649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147320</xdr:rowOff>
    </xdr:from>
    <xdr:ext cx="469265" cy="259080"/>
    <xdr:sp macro="" textlink="">
      <xdr:nvSpPr>
        <xdr:cNvPr id="498" name="n_2aveValue【認定こども園・幼稚園・保育所】&#10;一人当たり面積"/>
        <xdr:cNvSpPr txBox="1"/>
      </xdr:nvSpPr>
      <xdr:spPr>
        <a:xfrm>
          <a:off x="20199350" y="6490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170180</xdr:rowOff>
    </xdr:from>
    <xdr:ext cx="469265" cy="259080"/>
    <xdr:sp macro="" textlink="">
      <xdr:nvSpPr>
        <xdr:cNvPr id="499" name="n_3aveValue【認定こども園・幼稚園・保育所】&#10;一人当たり面積"/>
        <xdr:cNvSpPr txBox="1"/>
      </xdr:nvSpPr>
      <xdr:spPr>
        <a:xfrm>
          <a:off x="19310350" y="6513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162560</xdr:rowOff>
    </xdr:from>
    <xdr:ext cx="469265" cy="259080"/>
    <xdr:sp macro="" textlink="">
      <xdr:nvSpPr>
        <xdr:cNvPr id="500" name="n_4aveValue【認定こども園・幼稚園・保育所】&#10;一人当たり面積"/>
        <xdr:cNvSpPr txBox="1"/>
      </xdr:nvSpPr>
      <xdr:spPr>
        <a:xfrm>
          <a:off x="18421350" y="6506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106680</xdr:rowOff>
    </xdr:from>
    <xdr:ext cx="469900" cy="259080"/>
    <xdr:sp macro="" textlink="">
      <xdr:nvSpPr>
        <xdr:cNvPr id="501" name="n_1mainValue【認定こども園・幼稚園・保育所】&#10;一人当たり面積"/>
        <xdr:cNvSpPr txBox="1"/>
      </xdr:nvSpPr>
      <xdr:spPr>
        <a:xfrm>
          <a:off x="21075650" y="713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114300</xdr:rowOff>
    </xdr:from>
    <xdr:ext cx="469265" cy="259080"/>
    <xdr:sp macro="" textlink="">
      <xdr:nvSpPr>
        <xdr:cNvPr id="502" name="n_2mainValue【認定こども園・幼稚園・保育所】&#10;一人当たり面積"/>
        <xdr:cNvSpPr txBox="1"/>
      </xdr:nvSpPr>
      <xdr:spPr>
        <a:xfrm>
          <a:off x="20199350" y="714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114300</xdr:rowOff>
    </xdr:from>
    <xdr:ext cx="469265" cy="259080"/>
    <xdr:sp macro="" textlink="">
      <xdr:nvSpPr>
        <xdr:cNvPr id="503" name="n_3mainValue【認定こども園・幼稚園・保育所】&#10;一人当たり面積"/>
        <xdr:cNvSpPr txBox="1"/>
      </xdr:nvSpPr>
      <xdr:spPr>
        <a:xfrm>
          <a:off x="19310350" y="714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114300</xdr:rowOff>
    </xdr:from>
    <xdr:ext cx="469265" cy="259080"/>
    <xdr:sp macro="" textlink="">
      <xdr:nvSpPr>
        <xdr:cNvPr id="504" name="n_4mainValue【認定こども園・幼稚園・保育所】&#10;一人当たり面積"/>
        <xdr:cNvSpPr txBox="1"/>
      </xdr:nvSpPr>
      <xdr:spPr>
        <a:xfrm>
          <a:off x="18421350" y="714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3" name="テキスト ボックス 51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4" name="直線コネクタ 5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5" name="テキスト ボックス 51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65</xdr:row>
      <xdr:rowOff>0</xdr:rowOff>
    </xdr:from>
    <xdr:to xmlns:xdr="http://schemas.openxmlformats.org/drawingml/2006/spreadsheetDrawing">
      <xdr:col>89</xdr:col>
      <xdr:colOff>177800</xdr:colOff>
      <xdr:row>65</xdr:row>
      <xdr:rowOff>0</xdr:rowOff>
    </xdr:to>
    <xdr:cxnSp macro="">
      <xdr:nvCxnSpPr>
        <xdr:cNvPr id="516" name="直線コネクタ 515"/>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64</xdr:row>
      <xdr:rowOff>29210</xdr:rowOff>
    </xdr:from>
    <xdr:ext cx="403225" cy="258445"/>
    <xdr:sp macro="" textlink="">
      <xdr:nvSpPr>
        <xdr:cNvPr id="517" name="テキスト ボックス 516"/>
        <xdr:cNvSpPr txBox="1"/>
      </xdr:nvSpPr>
      <xdr:spPr>
        <a:xfrm>
          <a:off x="12042775" y="110020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518" name="直線コネクタ 517"/>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8445"/>
    <xdr:sp macro="" textlink="">
      <xdr:nvSpPr>
        <xdr:cNvPr id="519" name="テキスト ボックス 518"/>
        <xdr:cNvSpPr txBox="1"/>
      </xdr:nvSpPr>
      <xdr:spPr>
        <a:xfrm>
          <a:off x="12042775" y="10716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114300</xdr:rowOff>
    </xdr:from>
    <xdr:to xmlns:xdr="http://schemas.openxmlformats.org/drawingml/2006/spreadsheetDrawing">
      <xdr:col>89</xdr:col>
      <xdr:colOff>177800</xdr:colOff>
      <xdr:row>61</xdr:row>
      <xdr:rowOff>114300</xdr:rowOff>
    </xdr:to>
    <xdr:cxnSp macro="">
      <xdr:nvCxnSpPr>
        <xdr:cNvPr id="520" name="直線コネクタ 519"/>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143510</xdr:rowOff>
    </xdr:from>
    <xdr:ext cx="403225" cy="258445"/>
    <xdr:sp macro="" textlink="">
      <xdr:nvSpPr>
        <xdr:cNvPr id="521" name="テキスト ボックス 520"/>
        <xdr:cNvSpPr txBox="1"/>
      </xdr:nvSpPr>
      <xdr:spPr>
        <a:xfrm>
          <a:off x="12042775" y="10430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3" name="テキスト ボックス 522"/>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57150</xdr:rowOff>
    </xdr:from>
    <xdr:to xmlns:xdr="http://schemas.openxmlformats.org/drawingml/2006/spreadsheetDrawing">
      <xdr:col>89</xdr:col>
      <xdr:colOff>177800</xdr:colOff>
      <xdr:row>58</xdr:row>
      <xdr:rowOff>57150</xdr:rowOff>
    </xdr:to>
    <xdr:cxnSp macro="">
      <xdr:nvCxnSpPr>
        <xdr:cNvPr id="524" name="直線コネクタ 523"/>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86360</xdr:rowOff>
    </xdr:from>
    <xdr:ext cx="403225" cy="258445"/>
    <xdr:sp macro="" textlink="">
      <xdr:nvSpPr>
        <xdr:cNvPr id="525" name="テキスト ボックス 524"/>
        <xdr:cNvSpPr txBox="1"/>
      </xdr:nvSpPr>
      <xdr:spPr>
        <a:xfrm>
          <a:off x="12042775" y="98590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526" name="直線コネクタ 525"/>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8445"/>
    <xdr:sp macro="" textlink="">
      <xdr:nvSpPr>
        <xdr:cNvPr id="527" name="テキスト ボックス 526"/>
        <xdr:cNvSpPr txBox="1"/>
      </xdr:nvSpPr>
      <xdr:spPr>
        <a:xfrm>
          <a:off x="12042775" y="95732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0</xdr:rowOff>
    </xdr:from>
    <xdr:to xmlns:xdr="http://schemas.openxmlformats.org/drawingml/2006/spreadsheetDrawing">
      <xdr:col>89</xdr:col>
      <xdr:colOff>177800</xdr:colOff>
      <xdr:row>55</xdr:row>
      <xdr:rowOff>0</xdr:rowOff>
    </xdr:to>
    <xdr:cxnSp macro="">
      <xdr:nvCxnSpPr>
        <xdr:cNvPr id="528" name="直線コネクタ 527"/>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29210</xdr:rowOff>
    </xdr:from>
    <xdr:ext cx="403225" cy="258445"/>
    <xdr:sp macro="" textlink="">
      <xdr:nvSpPr>
        <xdr:cNvPr id="529" name="テキスト ボックス 528"/>
        <xdr:cNvSpPr txBox="1"/>
      </xdr:nvSpPr>
      <xdr:spPr>
        <a:xfrm>
          <a:off x="12042775" y="9287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531" name="テキスト ボックス 530"/>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14605</xdr:rowOff>
    </xdr:from>
    <xdr:to xmlns:xdr="http://schemas.openxmlformats.org/drawingml/2006/spreadsheetDrawing">
      <xdr:col>85</xdr:col>
      <xdr:colOff>126365</xdr:colOff>
      <xdr:row>63</xdr:row>
      <xdr:rowOff>168910</xdr:rowOff>
    </xdr:to>
    <xdr:cxnSp macro="">
      <xdr:nvCxnSpPr>
        <xdr:cNvPr id="533" name="直線コネクタ 532"/>
        <xdr:cNvCxnSpPr/>
      </xdr:nvCxnSpPr>
      <xdr:spPr>
        <a:xfrm flipV="1">
          <a:off x="16318865" y="96158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1270</xdr:rowOff>
    </xdr:from>
    <xdr:ext cx="405130" cy="259080"/>
    <xdr:sp macro="" textlink="">
      <xdr:nvSpPr>
        <xdr:cNvPr id="534" name="【学校施設】&#10;有形固定資産減価償却率最小値テキスト"/>
        <xdr:cNvSpPr txBox="1"/>
      </xdr:nvSpPr>
      <xdr:spPr>
        <a:xfrm>
          <a:off x="16357600" y="1097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168910</xdr:rowOff>
    </xdr:from>
    <xdr:to xmlns:xdr="http://schemas.openxmlformats.org/drawingml/2006/spreadsheetDrawing">
      <xdr:col>86</xdr:col>
      <xdr:colOff>25400</xdr:colOff>
      <xdr:row>63</xdr:row>
      <xdr:rowOff>168910</xdr:rowOff>
    </xdr:to>
    <xdr:cxnSp macro="">
      <xdr:nvCxnSpPr>
        <xdr:cNvPr id="535" name="直線コネクタ 534"/>
        <xdr:cNvCxnSpPr/>
      </xdr:nvCxnSpPr>
      <xdr:spPr>
        <a:xfrm>
          <a:off x="16230600" y="1097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132715</xdr:rowOff>
    </xdr:from>
    <xdr:ext cx="405130" cy="258445"/>
    <xdr:sp macro="" textlink="">
      <xdr:nvSpPr>
        <xdr:cNvPr id="536" name="【学校施設】&#10;有形固定資産減価償却率最大値テキスト"/>
        <xdr:cNvSpPr txBox="1"/>
      </xdr:nvSpPr>
      <xdr:spPr>
        <a:xfrm>
          <a:off x="16357600" y="9391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14605</xdr:rowOff>
    </xdr:from>
    <xdr:to xmlns:xdr="http://schemas.openxmlformats.org/drawingml/2006/spreadsheetDrawing">
      <xdr:col>86</xdr:col>
      <xdr:colOff>25400</xdr:colOff>
      <xdr:row>56</xdr:row>
      <xdr:rowOff>14605</xdr:rowOff>
    </xdr:to>
    <xdr:cxnSp macro="">
      <xdr:nvCxnSpPr>
        <xdr:cNvPr id="537" name="直線コネクタ 536"/>
        <xdr:cNvCxnSpPr/>
      </xdr:nvCxnSpPr>
      <xdr:spPr>
        <a:xfrm>
          <a:off x="16230600" y="961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90805</xdr:rowOff>
    </xdr:from>
    <xdr:ext cx="405130" cy="258445"/>
    <xdr:sp macro="" textlink="">
      <xdr:nvSpPr>
        <xdr:cNvPr id="538" name="【学校施設】&#10;有形固定資産減価償却率平均値テキスト"/>
        <xdr:cNvSpPr txBox="1"/>
      </xdr:nvSpPr>
      <xdr:spPr>
        <a:xfrm>
          <a:off x="16357600" y="103778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112395</xdr:rowOff>
    </xdr:from>
    <xdr:to xmlns:xdr="http://schemas.openxmlformats.org/drawingml/2006/spreadsheetDrawing">
      <xdr:col>85</xdr:col>
      <xdr:colOff>177800</xdr:colOff>
      <xdr:row>61</xdr:row>
      <xdr:rowOff>42545</xdr:rowOff>
    </xdr:to>
    <xdr:sp macro="" textlink="">
      <xdr:nvSpPr>
        <xdr:cNvPr id="539" name="フローチャート: 判断 538"/>
        <xdr:cNvSpPr/>
      </xdr:nvSpPr>
      <xdr:spPr>
        <a:xfrm>
          <a:off x="162687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94615</xdr:rowOff>
    </xdr:from>
    <xdr:to xmlns:xdr="http://schemas.openxmlformats.org/drawingml/2006/spreadsheetDrawing">
      <xdr:col>81</xdr:col>
      <xdr:colOff>101600</xdr:colOff>
      <xdr:row>61</xdr:row>
      <xdr:rowOff>24765</xdr:rowOff>
    </xdr:to>
    <xdr:sp macro="" textlink="">
      <xdr:nvSpPr>
        <xdr:cNvPr id="540" name="フローチャート: 判断 539"/>
        <xdr:cNvSpPr/>
      </xdr:nvSpPr>
      <xdr:spPr>
        <a:xfrm>
          <a:off x="15430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69215</xdr:rowOff>
    </xdr:from>
    <xdr:to xmlns:xdr="http://schemas.openxmlformats.org/drawingml/2006/spreadsheetDrawing">
      <xdr:col>76</xdr:col>
      <xdr:colOff>165100</xdr:colOff>
      <xdr:row>60</xdr:row>
      <xdr:rowOff>170815</xdr:rowOff>
    </xdr:to>
    <xdr:sp macro="" textlink="">
      <xdr:nvSpPr>
        <xdr:cNvPr id="541" name="フローチャート: 判断 540"/>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135255</xdr:rowOff>
    </xdr:from>
    <xdr:to xmlns:xdr="http://schemas.openxmlformats.org/drawingml/2006/spreadsheetDrawing">
      <xdr:col>72</xdr:col>
      <xdr:colOff>38100</xdr:colOff>
      <xdr:row>61</xdr:row>
      <xdr:rowOff>65405</xdr:rowOff>
    </xdr:to>
    <xdr:sp macro="" textlink="">
      <xdr:nvSpPr>
        <xdr:cNvPr id="542" name="フローチャート: 判断 541"/>
        <xdr:cNvSpPr/>
      </xdr:nvSpPr>
      <xdr:spPr>
        <a:xfrm>
          <a:off x="13652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3810</xdr:rowOff>
    </xdr:from>
    <xdr:to xmlns:xdr="http://schemas.openxmlformats.org/drawingml/2006/spreadsheetDrawing">
      <xdr:col>67</xdr:col>
      <xdr:colOff>101600</xdr:colOff>
      <xdr:row>61</xdr:row>
      <xdr:rowOff>105410</xdr:rowOff>
    </xdr:to>
    <xdr:sp macro="" textlink="">
      <xdr:nvSpPr>
        <xdr:cNvPr id="543" name="フローチャート: 判断 542"/>
        <xdr:cNvSpPr/>
      </xdr:nvSpPr>
      <xdr:spPr>
        <a:xfrm>
          <a:off x="12763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4" name="テキスト ボックス 54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5" name="テキスト ボックス 54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6" name="テキスト ボックス 54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7" name="テキスト ボックス 54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8" name="テキスト ボックス 54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74930</xdr:rowOff>
    </xdr:from>
    <xdr:to xmlns:xdr="http://schemas.openxmlformats.org/drawingml/2006/spreadsheetDrawing">
      <xdr:col>85</xdr:col>
      <xdr:colOff>177800</xdr:colOff>
      <xdr:row>61</xdr:row>
      <xdr:rowOff>5080</xdr:rowOff>
    </xdr:to>
    <xdr:sp macro="" textlink="">
      <xdr:nvSpPr>
        <xdr:cNvPr id="549" name="楕円 548"/>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97790</xdr:rowOff>
    </xdr:from>
    <xdr:ext cx="405130" cy="258445"/>
    <xdr:sp macro="" textlink="">
      <xdr:nvSpPr>
        <xdr:cNvPr id="550" name="【学校施設】&#10;有形固定資産減価償却率該当値テキスト"/>
        <xdr:cNvSpPr txBox="1"/>
      </xdr:nvSpPr>
      <xdr:spPr>
        <a:xfrm>
          <a:off x="16357600" y="10213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71755</xdr:rowOff>
    </xdr:from>
    <xdr:to xmlns:xdr="http://schemas.openxmlformats.org/drawingml/2006/spreadsheetDrawing">
      <xdr:col>81</xdr:col>
      <xdr:colOff>101600</xdr:colOff>
      <xdr:row>61</xdr:row>
      <xdr:rowOff>1905</xdr:rowOff>
    </xdr:to>
    <xdr:sp macro="" textlink="">
      <xdr:nvSpPr>
        <xdr:cNvPr id="551" name="楕円 550"/>
        <xdr:cNvSpPr/>
      </xdr:nvSpPr>
      <xdr:spPr>
        <a:xfrm>
          <a:off x="15430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122555</xdr:rowOff>
    </xdr:from>
    <xdr:to xmlns:xdr="http://schemas.openxmlformats.org/drawingml/2006/spreadsheetDrawing">
      <xdr:col>85</xdr:col>
      <xdr:colOff>127000</xdr:colOff>
      <xdr:row>60</xdr:row>
      <xdr:rowOff>125730</xdr:rowOff>
    </xdr:to>
    <xdr:cxnSp macro="">
      <xdr:nvCxnSpPr>
        <xdr:cNvPr id="552" name="直線コネクタ 551"/>
        <xdr:cNvCxnSpPr/>
      </xdr:nvCxnSpPr>
      <xdr:spPr>
        <a:xfrm>
          <a:off x="15481300" y="104095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57785</xdr:rowOff>
    </xdr:from>
    <xdr:to xmlns:xdr="http://schemas.openxmlformats.org/drawingml/2006/spreadsheetDrawing">
      <xdr:col>76</xdr:col>
      <xdr:colOff>165100</xdr:colOff>
      <xdr:row>60</xdr:row>
      <xdr:rowOff>159385</xdr:rowOff>
    </xdr:to>
    <xdr:sp macro="" textlink="">
      <xdr:nvSpPr>
        <xdr:cNvPr id="553" name="楕円 552"/>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109220</xdr:rowOff>
    </xdr:from>
    <xdr:to xmlns:xdr="http://schemas.openxmlformats.org/drawingml/2006/spreadsheetDrawing">
      <xdr:col>81</xdr:col>
      <xdr:colOff>50800</xdr:colOff>
      <xdr:row>60</xdr:row>
      <xdr:rowOff>122555</xdr:rowOff>
    </xdr:to>
    <xdr:cxnSp macro="">
      <xdr:nvCxnSpPr>
        <xdr:cNvPr id="554" name="直線コネクタ 553"/>
        <xdr:cNvCxnSpPr/>
      </xdr:nvCxnSpPr>
      <xdr:spPr>
        <a:xfrm>
          <a:off x="14592300" y="103962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43180</xdr:rowOff>
    </xdr:from>
    <xdr:to xmlns:xdr="http://schemas.openxmlformats.org/drawingml/2006/spreadsheetDrawing">
      <xdr:col>72</xdr:col>
      <xdr:colOff>38100</xdr:colOff>
      <xdr:row>60</xdr:row>
      <xdr:rowOff>144780</xdr:rowOff>
    </xdr:to>
    <xdr:sp macro="" textlink="">
      <xdr:nvSpPr>
        <xdr:cNvPr id="555" name="楕円 554"/>
        <xdr:cNvSpPr/>
      </xdr:nvSpPr>
      <xdr:spPr>
        <a:xfrm>
          <a:off x="136525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93980</xdr:rowOff>
    </xdr:from>
    <xdr:to xmlns:xdr="http://schemas.openxmlformats.org/drawingml/2006/spreadsheetDrawing">
      <xdr:col>76</xdr:col>
      <xdr:colOff>114300</xdr:colOff>
      <xdr:row>60</xdr:row>
      <xdr:rowOff>109220</xdr:rowOff>
    </xdr:to>
    <xdr:cxnSp macro="">
      <xdr:nvCxnSpPr>
        <xdr:cNvPr id="556" name="直線コネクタ 555"/>
        <xdr:cNvCxnSpPr/>
      </xdr:nvCxnSpPr>
      <xdr:spPr>
        <a:xfrm>
          <a:off x="13703300" y="103809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37465</xdr:rowOff>
    </xdr:from>
    <xdr:to xmlns:xdr="http://schemas.openxmlformats.org/drawingml/2006/spreadsheetDrawing">
      <xdr:col>67</xdr:col>
      <xdr:colOff>101600</xdr:colOff>
      <xdr:row>60</xdr:row>
      <xdr:rowOff>139065</xdr:rowOff>
    </xdr:to>
    <xdr:sp macro="" textlink="">
      <xdr:nvSpPr>
        <xdr:cNvPr id="557" name="楕円 556"/>
        <xdr:cNvSpPr/>
      </xdr:nvSpPr>
      <xdr:spPr>
        <a:xfrm>
          <a:off x="127635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88265</xdr:rowOff>
    </xdr:from>
    <xdr:to xmlns:xdr="http://schemas.openxmlformats.org/drawingml/2006/spreadsheetDrawing">
      <xdr:col>71</xdr:col>
      <xdr:colOff>177800</xdr:colOff>
      <xdr:row>60</xdr:row>
      <xdr:rowOff>93980</xdr:rowOff>
    </xdr:to>
    <xdr:cxnSp macro="">
      <xdr:nvCxnSpPr>
        <xdr:cNvPr id="558" name="直線コネクタ 557"/>
        <xdr:cNvCxnSpPr/>
      </xdr:nvCxnSpPr>
      <xdr:spPr>
        <a:xfrm>
          <a:off x="12814300" y="103752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16510</xdr:rowOff>
    </xdr:from>
    <xdr:ext cx="405130" cy="259080"/>
    <xdr:sp macro="" textlink="">
      <xdr:nvSpPr>
        <xdr:cNvPr id="559" name="n_1aveValue【学校施設】&#10;有形固定資産減価償却率"/>
        <xdr:cNvSpPr txBox="1"/>
      </xdr:nvSpPr>
      <xdr:spPr>
        <a:xfrm>
          <a:off x="15266035" y="10474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161925</xdr:rowOff>
    </xdr:from>
    <xdr:ext cx="404495" cy="259080"/>
    <xdr:sp macro="" textlink="">
      <xdr:nvSpPr>
        <xdr:cNvPr id="560" name="n_2aveValue【学校施設】&#10;有形固定資産減価償却率"/>
        <xdr:cNvSpPr txBox="1"/>
      </xdr:nvSpPr>
      <xdr:spPr>
        <a:xfrm>
          <a:off x="14389735" y="10448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56515</xdr:rowOff>
    </xdr:from>
    <xdr:ext cx="404495" cy="258445"/>
    <xdr:sp macro="" textlink="">
      <xdr:nvSpPr>
        <xdr:cNvPr id="561" name="n_3aveValue【学校施設】&#10;有形固定資産減価償却率"/>
        <xdr:cNvSpPr txBox="1"/>
      </xdr:nvSpPr>
      <xdr:spPr>
        <a:xfrm>
          <a:off x="13500735" y="10514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96520</xdr:rowOff>
    </xdr:from>
    <xdr:ext cx="404495" cy="259080"/>
    <xdr:sp macro="" textlink="">
      <xdr:nvSpPr>
        <xdr:cNvPr id="562" name="n_4aveValue【学校施設】&#10;有形固定資産減価償却率"/>
        <xdr:cNvSpPr txBox="1"/>
      </xdr:nvSpPr>
      <xdr:spPr>
        <a:xfrm>
          <a:off x="12611735" y="10554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19050</xdr:rowOff>
    </xdr:from>
    <xdr:ext cx="405130" cy="258445"/>
    <xdr:sp macro="" textlink="">
      <xdr:nvSpPr>
        <xdr:cNvPr id="563" name="n_1mainValue【学校施設】&#10;有形固定資産減価償却率"/>
        <xdr:cNvSpPr txBox="1"/>
      </xdr:nvSpPr>
      <xdr:spPr>
        <a:xfrm>
          <a:off x="15266035" y="101346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4445</xdr:rowOff>
    </xdr:from>
    <xdr:ext cx="404495" cy="259080"/>
    <xdr:sp macro="" textlink="">
      <xdr:nvSpPr>
        <xdr:cNvPr id="564" name="n_2mainValue【学校施設】&#10;有形固定資産減価償却率"/>
        <xdr:cNvSpPr txBox="1"/>
      </xdr:nvSpPr>
      <xdr:spPr>
        <a:xfrm>
          <a:off x="14389735" y="10119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161925</xdr:rowOff>
    </xdr:from>
    <xdr:ext cx="404495" cy="259080"/>
    <xdr:sp macro="" textlink="">
      <xdr:nvSpPr>
        <xdr:cNvPr id="565" name="n_3mainValue【学校施設】&#10;有形固定資産減価償却率"/>
        <xdr:cNvSpPr txBox="1"/>
      </xdr:nvSpPr>
      <xdr:spPr>
        <a:xfrm>
          <a:off x="13500735" y="10106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156210</xdr:rowOff>
    </xdr:from>
    <xdr:ext cx="404495" cy="258445"/>
    <xdr:sp macro="" textlink="">
      <xdr:nvSpPr>
        <xdr:cNvPr id="566" name="n_4mainValue【学校施設】&#10;有形固定資産減価償却率"/>
        <xdr:cNvSpPr txBox="1"/>
      </xdr:nvSpPr>
      <xdr:spPr>
        <a:xfrm>
          <a:off x="12611735" y="10100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5" name="テキスト ボックス 57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577" name="テキスト ボックス 576"/>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78" name="直線コネクタ 577"/>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9080"/>
    <xdr:sp macro="" textlink="">
      <xdr:nvSpPr>
        <xdr:cNvPr id="579" name="テキスト ボックス 578"/>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80" name="直線コネクタ 579"/>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9080"/>
    <xdr:sp macro="" textlink="">
      <xdr:nvSpPr>
        <xdr:cNvPr id="581" name="テキスト ボックス 580"/>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82" name="直線コネクタ 581"/>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6725" cy="258445"/>
    <xdr:sp macro="" textlink="">
      <xdr:nvSpPr>
        <xdr:cNvPr id="583" name="テキスト ボックス 582"/>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84" name="直線コネクタ 583"/>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9080"/>
    <xdr:sp macro="" textlink="">
      <xdr:nvSpPr>
        <xdr:cNvPr id="585" name="テキスト ボックス 584"/>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86" name="直線コネクタ 585"/>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6725" cy="258445"/>
    <xdr:sp macro="" textlink="">
      <xdr:nvSpPr>
        <xdr:cNvPr id="587" name="テキスト ボックス 586"/>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88" name="直線コネクタ 587"/>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6725" cy="259080"/>
    <xdr:sp macro="" textlink="">
      <xdr:nvSpPr>
        <xdr:cNvPr id="589" name="テキスト ボックス 588"/>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1" name="テキスト ボックス 59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114935</xdr:rowOff>
    </xdr:from>
    <xdr:to xmlns:xdr="http://schemas.openxmlformats.org/drawingml/2006/spreadsheetDrawing">
      <xdr:col>116</xdr:col>
      <xdr:colOff>62865</xdr:colOff>
      <xdr:row>64</xdr:row>
      <xdr:rowOff>53340</xdr:rowOff>
    </xdr:to>
    <xdr:cxnSp macro="">
      <xdr:nvCxnSpPr>
        <xdr:cNvPr id="593" name="直線コネクタ 592"/>
        <xdr:cNvCxnSpPr/>
      </xdr:nvCxnSpPr>
      <xdr:spPr>
        <a:xfrm flipV="1">
          <a:off x="22160865" y="95446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57150</xdr:rowOff>
    </xdr:from>
    <xdr:ext cx="469900" cy="259080"/>
    <xdr:sp macro="" textlink="">
      <xdr:nvSpPr>
        <xdr:cNvPr id="594" name="【学校施設】&#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53340</xdr:rowOff>
    </xdr:from>
    <xdr:to xmlns:xdr="http://schemas.openxmlformats.org/drawingml/2006/spreadsheetDrawing">
      <xdr:col>116</xdr:col>
      <xdr:colOff>152400</xdr:colOff>
      <xdr:row>64</xdr:row>
      <xdr:rowOff>53340</xdr:rowOff>
    </xdr:to>
    <xdr:cxnSp macro="">
      <xdr:nvCxnSpPr>
        <xdr:cNvPr id="595" name="直線コネクタ 594"/>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61595</xdr:rowOff>
    </xdr:from>
    <xdr:ext cx="469900" cy="259080"/>
    <xdr:sp macro="" textlink="">
      <xdr:nvSpPr>
        <xdr:cNvPr id="596" name="【学校施設】&#10;一人当たり面積最大値テキスト"/>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114935</xdr:rowOff>
    </xdr:from>
    <xdr:to xmlns:xdr="http://schemas.openxmlformats.org/drawingml/2006/spreadsheetDrawing">
      <xdr:col>116</xdr:col>
      <xdr:colOff>152400</xdr:colOff>
      <xdr:row>55</xdr:row>
      <xdr:rowOff>114935</xdr:rowOff>
    </xdr:to>
    <xdr:cxnSp macro="">
      <xdr:nvCxnSpPr>
        <xdr:cNvPr id="597" name="直線コネクタ 596"/>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137160</xdr:rowOff>
    </xdr:from>
    <xdr:ext cx="469900" cy="259080"/>
    <xdr:sp macro="" textlink="">
      <xdr:nvSpPr>
        <xdr:cNvPr id="598" name="【学校施設】&#10;一人当たり面積平均値テキスト"/>
        <xdr:cNvSpPr txBox="1"/>
      </xdr:nvSpPr>
      <xdr:spPr>
        <a:xfrm>
          <a:off x="22199600" y="10252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158750</xdr:rowOff>
    </xdr:from>
    <xdr:to xmlns:xdr="http://schemas.openxmlformats.org/drawingml/2006/spreadsheetDrawing">
      <xdr:col>116</xdr:col>
      <xdr:colOff>114300</xdr:colOff>
      <xdr:row>60</xdr:row>
      <xdr:rowOff>88900</xdr:rowOff>
    </xdr:to>
    <xdr:sp macro="" textlink="">
      <xdr:nvSpPr>
        <xdr:cNvPr id="599" name="フローチャート: 判断 59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165100</xdr:rowOff>
    </xdr:from>
    <xdr:to xmlns:xdr="http://schemas.openxmlformats.org/drawingml/2006/spreadsheetDrawing">
      <xdr:col>112</xdr:col>
      <xdr:colOff>38100</xdr:colOff>
      <xdr:row>60</xdr:row>
      <xdr:rowOff>95250</xdr:rowOff>
    </xdr:to>
    <xdr:sp macro="" textlink="">
      <xdr:nvSpPr>
        <xdr:cNvPr id="600" name="フローチャート: 判断 599"/>
        <xdr:cNvSpPr/>
      </xdr:nvSpPr>
      <xdr:spPr>
        <a:xfrm>
          <a:off x="2127250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163195</xdr:rowOff>
    </xdr:from>
    <xdr:to xmlns:xdr="http://schemas.openxmlformats.org/drawingml/2006/spreadsheetDrawing">
      <xdr:col>107</xdr:col>
      <xdr:colOff>101600</xdr:colOff>
      <xdr:row>60</xdr:row>
      <xdr:rowOff>93345</xdr:rowOff>
    </xdr:to>
    <xdr:sp macro="" textlink="">
      <xdr:nvSpPr>
        <xdr:cNvPr id="601" name="フローチャート: 判断 600"/>
        <xdr:cNvSpPr/>
      </xdr:nvSpPr>
      <xdr:spPr>
        <a:xfrm>
          <a:off x="20383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8255</xdr:rowOff>
    </xdr:from>
    <xdr:to xmlns:xdr="http://schemas.openxmlformats.org/drawingml/2006/spreadsheetDrawing">
      <xdr:col>102</xdr:col>
      <xdr:colOff>165100</xdr:colOff>
      <xdr:row>60</xdr:row>
      <xdr:rowOff>109855</xdr:rowOff>
    </xdr:to>
    <xdr:sp macro="" textlink="">
      <xdr:nvSpPr>
        <xdr:cNvPr id="602" name="フローチャート: 判断 601"/>
        <xdr:cNvSpPr/>
      </xdr:nvSpPr>
      <xdr:spPr>
        <a:xfrm>
          <a:off x="19494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36195</xdr:rowOff>
    </xdr:from>
    <xdr:to xmlns:xdr="http://schemas.openxmlformats.org/drawingml/2006/spreadsheetDrawing">
      <xdr:col>98</xdr:col>
      <xdr:colOff>38100</xdr:colOff>
      <xdr:row>60</xdr:row>
      <xdr:rowOff>137795</xdr:rowOff>
    </xdr:to>
    <xdr:sp macro="" textlink="">
      <xdr:nvSpPr>
        <xdr:cNvPr id="603" name="フローチャート: 判断 602"/>
        <xdr:cNvSpPr/>
      </xdr:nvSpPr>
      <xdr:spPr>
        <a:xfrm>
          <a:off x="18605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4" name="テキスト ボックス 60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5" name="テキスト ボックス 60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6" name="テキスト ボックス 60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7" name="テキスト ボックス 60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8" name="テキスト ボックス 60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64135</xdr:rowOff>
    </xdr:from>
    <xdr:to xmlns:xdr="http://schemas.openxmlformats.org/drawingml/2006/spreadsheetDrawing">
      <xdr:col>116</xdr:col>
      <xdr:colOff>114300</xdr:colOff>
      <xdr:row>55</xdr:row>
      <xdr:rowOff>166370</xdr:rowOff>
    </xdr:to>
    <xdr:sp macro="" textlink="">
      <xdr:nvSpPr>
        <xdr:cNvPr id="609" name="楕円 608"/>
        <xdr:cNvSpPr/>
      </xdr:nvSpPr>
      <xdr:spPr>
        <a:xfrm>
          <a:off x="22110700" y="9493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55</xdr:row>
      <xdr:rowOff>17780</xdr:rowOff>
    </xdr:from>
    <xdr:ext cx="469900" cy="258445"/>
    <xdr:sp macro="" textlink="">
      <xdr:nvSpPr>
        <xdr:cNvPr id="610" name="【学校施設】&#10;一人当たり面積該当値テキスト"/>
        <xdr:cNvSpPr txBox="1"/>
      </xdr:nvSpPr>
      <xdr:spPr>
        <a:xfrm>
          <a:off x="22199600" y="9447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95885</xdr:rowOff>
    </xdr:from>
    <xdr:to xmlns:xdr="http://schemas.openxmlformats.org/drawingml/2006/spreadsheetDrawing">
      <xdr:col>112</xdr:col>
      <xdr:colOff>38100</xdr:colOff>
      <xdr:row>56</xdr:row>
      <xdr:rowOff>26035</xdr:rowOff>
    </xdr:to>
    <xdr:sp macro="" textlink="">
      <xdr:nvSpPr>
        <xdr:cNvPr id="611" name="楕円 610"/>
        <xdr:cNvSpPr/>
      </xdr:nvSpPr>
      <xdr:spPr>
        <a:xfrm>
          <a:off x="21272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55</xdr:row>
      <xdr:rowOff>114935</xdr:rowOff>
    </xdr:from>
    <xdr:to xmlns:xdr="http://schemas.openxmlformats.org/drawingml/2006/spreadsheetDrawing">
      <xdr:col>116</xdr:col>
      <xdr:colOff>63500</xdr:colOff>
      <xdr:row>55</xdr:row>
      <xdr:rowOff>146685</xdr:rowOff>
    </xdr:to>
    <xdr:cxnSp macro="">
      <xdr:nvCxnSpPr>
        <xdr:cNvPr id="612" name="直線コネクタ 611"/>
        <xdr:cNvCxnSpPr/>
      </xdr:nvCxnSpPr>
      <xdr:spPr>
        <a:xfrm flipV="1">
          <a:off x="21323300" y="954468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130175</xdr:rowOff>
    </xdr:from>
    <xdr:to xmlns:xdr="http://schemas.openxmlformats.org/drawingml/2006/spreadsheetDrawing">
      <xdr:col>107</xdr:col>
      <xdr:colOff>101600</xdr:colOff>
      <xdr:row>56</xdr:row>
      <xdr:rowOff>60325</xdr:rowOff>
    </xdr:to>
    <xdr:sp macro="" textlink="">
      <xdr:nvSpPr>
        <xdr:cNvPr id="613" name="楕円 612"/>
        <xdr:cNvSpPr/>
      </xdr:nvSpPr>
      <xdr:spPr>
        <a:xfrm>
          <a:off x="20383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146685</xdr:rowOff>
    </xdr:from>
    <xdr:to xmlns:xdr="http://schemas.openxmlformats.org/drawingml/2006/spreadsheetDrawing">
      <xdr:col>111</xdr:col>
      <xdr:colOff>177800</xdr:colOff>
      <xdr:row>56</xdr:row>
      <xdr:rowOff>9525</xdr:rowOff>
    </xdr:to>
    <xdr:cxnSp macro="">
      <xdr:nvCxnSpPr>
        <xdr:cNvPr id="614" name="直線コネクタ 613"/>
        <xdr:cNvCxnSpPr/>
      </xdr:nvCxnSpPr>
      <xdr:spPr>
        <a:xfrm flipV="1">
          <a:off x="20434300" y="95764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158750</xdr:rowOff>
    </xdr:from>
    <xdr:to xmlns:xdr="http://schemas.openxmlformats.org/drawingml/2006/spreadsheetDrawing">
      <xdr:col>102</xdr:col>
      <xdr:colOff>165100</xdr:colOff>
      <xdr:row>56</xdr:row>
      <xdr:rowOff>88900</xdr:rowOff>
    </xdr:to>
    <xdr:sp macro="" textlink="">
      <xdr:nvSpPr>
        <xdr:cNvPr id="615" name="楕円 614"/>
        <xdr:cNvSpPr/>
      </xdr:nvSpPr>
      <xdr:spPr>
        <a:xfrm>
          <a:off x="19494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56</xdr:row>
      <xdr:rowOff>9525</xdr:rowOff>
    </xdr:from>
    <xdr:to xmlns:xdr="http://schemas.openxmlformats.org/drawingml/2006/spreadsheetDrawing">
      <xdr:col>107</xdr:col>
      <xdr:colOff>50800</xdr:colOff>
      <xdr:row>56</xdr:row>
      <xdr:rowOff>38100</xdr:rowOff>
    </xdr:to>
    <xdr:cxnSp macro="">
      <xdr:nvCxnSpPr>
        <xdr:cNvPr id="616" name="直線コネクタ 615"/>
        <xdr:cNvCxnSpPr/>
      </xdr:nvCxnSpPr>
      <xdr:spPr>
        <a:xfrm flipV="1">
          <a:off x="19545300" y="96107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56</xdr:row>
      <xdr:rowOff>6350</xdr:rowOff>
    </xdr:from>
    <xdr:to xmlns:xdr="http://schemas.openxmlformats.org/drawingml/2006/spreadsheetDrawing">
      <xdr:col>98</xdr:col>
      <xdr:colOff>38100</xdr:colOff>
      <xdr:row>56</xdr:row>
      <xdr:rowOff>107315</xdr:rowOff>
    </xdr:to>
    <xdr:sp macro="" textlink="">
      <xdr:nvSpPr>
        <xdr:cNvPr id="617" name="楕円 616"/>
        <xdr:cNvSpPr/>
      </xdr:nvSpPr>
      <xdr:spPr>
        <a:xfrm>
          <a:off x="18605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38100</xdr:rowOff>
    </xdr:from>
    <xdr:to xmlns:xdr="http://schemas.openxmlformats.org/drawingml/2006/spreadsheetDrawing">
      <xdr:col>102</xdr:col>
      <xdr:colOff>114300</xdr:colOff>
      <xdr:row>56</xdr:row>
      <xdr:rowOff>56515</xdr:rowOff>
    </xdr:to>
    <xdr:cxnSp macro="">
      <xdr:nvCxnSpPr>
        <xdr:cNvPr id="618" name="直線コネクタ 617"/>
        <xdr:cNvCxnSpPr/>
      </xdr:nvCxnSpPr>
      <xdr:spPr>
        <a:xfrm flipV="1">
          <a:off x="18656300" y="96393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86360</xdr:rowOff>
    </xdr:from>
    <xdr:ext cx="469900" cy="258445"/>
    <xdr:sp macro="" textlink="">
      <xdr:nvSpPr>
        <xdr:cNvPr id="619" name="n_1aveValue【学校施設】&#10;一人当たり面積"/>
        <xdr:cNvSpPr txBox="1"/>
      </xdr:nvSpPr>
      <xdr:spPr>
        <a:xfrm>
          <a:off x="21075650" y="10373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84455</xdr:rowOff>
    </xdr:from>
    <xdr:ext cx="469265" cy="259080"/>
    <xdr:sp macro="" textlink="">
      <xdr:nvSpPr>
        <xdr:cNvPr id="620" name="n_2aveValue【学校施設】&#10;一人当たり面積"/>
        <xdr:cNvSpPr txBox="1"/>
      </xdr:nvSpPr>
      <xdr:spPr>
        <a:xfrm>
          <a:off x="20199350" y="1037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100965</xdr:rowOff>
    </xdr:from>
    <xdr:ext cx="469265" cy="258445"/>
    <xdr:sp macro="" textlink="">
      <xdr:nvSpPr>
        <xdr:cNvPr id="621" name="n_3aveValue【学校施設】&#10;一人当たり面積"/>
        <xdr:cNvSpPr txBox="1"/>
      </xdr:nvSpPr>
      <xdr:spPr>
        <a:xfrm>
          <a:off x="19310350" y="10387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128905</xdr:rowOff>
    </xdr:from>
    <xdr:ext cx="469265" cy="259080"/>
    <xdr:sp macro="" textlink="">
      <xdr:nvSpPr>
        <xdr:cNvPr id="622" name="n_4aveValue【学校施設】&#10;一人当たり面積"/>
        <xdr:cNvSpPr txBox="1"/>
      </xdr:nvSpPr>
      <xdr:spPr>
        <a:xfrm>
          <a:off x="18421350" y="10415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54</xdr:row>
      <xdr:rowOff>42545</xdr:rowOff>
    </xdr:from>
    <xdr:ext cx="469900" cy="258445"/>
    <xdr:sp macro="" textlink="">
      <xdr:nvSpPr>
        <xdr:cNvPr id="623" name="n_1mainValue【学校施設】&#10;一人当たり面積"/>
        <xdr:cNvSpPr txBox="1"/>
      </xdr:nvSpPr>
      <xdr:spPr>
        <a:xfrm>
          <a:off x="21075650" y="9300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76835</xdr:rowOff>
    </xdr:from>
    <xdr:ext cx="469265" cy="258445"/>
    <xdr:sp macro="" textlink="">
      <xdr:nvSpPr>
        <xdr:cNvPr id="624" name="n_2mainValue【学校施設】&#10;一人当たり面積"/>
        <xdr:cNvSpPr txBox="1"/>
      </xdr:nvSpPr>
      <xdr:spPr>
        <a:xfrm>
          <a:off x="20199350" y="9335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54</xdr:row>
      <xdr:rowOff>105410</xdr:rowOff>
    </xdr:from>
    <xdr:ext cx="469265" cy="259080"/>
    <xdr:sp macro="" textlink="">
      <xdr:nvSpPr>
        <xdr:cNvPr id="625" name="n_3mainValue【学校施設】&#10;一人当たり面積"/>
        <xdr:cNvSpPr txBox="1"/>
      </xdr:nvSpPr>
      <xdr:spPr>
        <a:xfrm>
          <a:off x="19310350" y="936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54</xdr:row>
      <xdr:rowOff>123825</xdr:rowOff>
    </xdr:from>
    <xdr:ext cx="469265" cy="258445"/>
    <xdr:sp macro="" textlink="">
      <xdr:nvSpPr>
        <xdr:cNvPr id="626" name="n_4mainValue【学校施設】&#10;一人当たり面積"/>
        <xdr:cNvSpPr txBox="1"/>
      </xdr:nvSpPr>
      <xdr:spPr>
        <a:xfrm>
          <a:off x="18421350" y="93821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5" name="テキスト ボックス 6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7" name="テキスト ボックス 6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9" name="テキスト ボックス 638"/>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5" name="テキスト ボックス 644"/>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49" name="テキスト ボックス 648"/>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110490</xdr:rowOff>
    </xdr:from>
    <xdr:to xmlns:xdr="http://schemas.openxmlformats.org/drawingml/2006/spreadsheetDrawing">
      <xdr:col>85</xdr:col>
      <xdr:colOff>126365</xdr:colOff>
      <xdr:row>86</xdr:row>
      <xdr:rowOff>114300</xdr:rowOff>
    </xdr:to>
    <xdr:cxnSp macro="">
      <xdr:nvCxnSpPr>
        <xdr:cNvPr id="651" name="直線コネクタ 650"/>
        <xdr:cNvCxnSpPr/>
      </xdr:nvCxnSpPr>
      <xdr:spPr>
        <a:xfrm flipV="1">
          <a:off x="16318865" y="1348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2"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3" name="直線コネクタ 65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57150</xdr:rowOff>
    </xdr:from>
    <xdr:ext cx="405130" cy="259080"/>
    <xdr:sp macro="" textlink="">
      <xdr:nvSpPr>
        <xdr:cNvPr id="654" name="【児童館】&#10;有形固定資産減価償却率最大値テキスト"/>
        <xdr:cNvSpPr txBox="1"/>
      </xdr:nvSpPr>
      <xdr:spPr>
        <a:xfrm>
          <a:off x="16357600" y="1325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110490</xdr:rowOff>
    </xdr:from>
    <xdr:to xmlns:xdr="http://schemas.openxmlformats.org/drawingml/2006/spreadsheetDrawing">
      <xdr:col>86</xdr:col>
      <xdr:colOff>25400</xdr:colOff>
      <xdr:row>78</xdr:row>
      <xdr:rowOff>110490</xdr:rowOff>
    </xdr:to>
    <xdr:cxnSp macro="">
      <xdr:nvCxnSpPr>
        <xdr:cNvPr id="655" name="直線コネクタ 654"/>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82550</xdr:rowOff>
    </xdr:from>
    <xdr:ext cx="405130" cy="259080"/>
    <xdr:sp macro="" textlink="">
      <xdr:nvSpPr>
        <xdr:cNvPr id="656" name="【児童館】&#10;有形固定資産減価償却率平均値テキスト"/>
        <xdr:cNvSpPr txBox="1"/>
      </xdr:nvSpPr>
      <xdr:spPr>
        <a:xfrm>
          <a:off x="16357600" y="13798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59690</xdr:rowOff>
    </xdr:from>
    <xdr:to xmlns:xdr="http://schemas.openxmlformats.org/drawingml/2006/spreadsheetDrawing">
      <xdr:col>85</xdr:col>
      <xdr:colOff>177800</xdr:colOff>
      <xdr:row>81</xdr:row>
      <xdr:rowOff>161290</xdr:rowOff>
    </xdr:to>
    <xdr:sp macro="" textlink="">
      <xdr:nvSpPr>
        <xdr:cNvPr id="657" name="フローチャート: 判断 656"/>
        <xdr:cNvSpPr/>
      </xdr:nvSpPr>
      <xdr:spPr>
        <a:xfrm>
          <a:off x="162687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65405</xdr:rowOff>
    </xdr:from>
    <xdr:to xmlns:xdr="http://schemas.openxmlformats.org/drawingml/2006/spreadsheetDrawing">
      <xdr:col>81</xdr:col>
      <xdr:colOff>101600</xdr:colOff>
      <xdr:row>81</xdr:row>
      <xdr:rowOff>167005</xdr:rowOff>
    </xdr:to>
    <xdr:sp macro="" textlink="">
      <xdr:nvSpPr>
        <xdr:cNvPr id="658" name="フローチャート: 判断 657"/>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34925</xdr:rowOff>
    </xdr:from>
    <xdr:to xmlns:xdr="http://schemas.openxmlformats.org/drawingml/2006/spreadsheetDrawing">
      <xdr:col>76</xdr:col>
      <xdr:colOff>165100</xdr:colOff>
      <xdr:row>81</xdr:row>
      <xdr:rowOff>136525</xdr:rowOff>
    </xdr:to>
    <xdr:sp macro="" textlink="">
      <xdr:nvSpPr>
        <xdr:cNvPr id="659" name="フローチャート: 判断 658"/>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120650</xdr:rowOff>
    </xdr:from>
    <xdr:to xmlns:xdr="http://schemas.openxmlformats.org/drawingml/2006/spreadsheetDrawing">
      <xdr:col>72</xdr:col>
      <xdr:colOff>38100</xdr:colOff>
      <xdr:row>82</xdr:row>
      <xdr:rowOff>50800</xdr:rowOff>
    </xdr:to>
    <xdr:sp macro="" textlink="">
      <xdr:nvSpPr>
        <xdr:cNvPr id="660" name="フローチャート: 判断 659"/>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92075</xdr:rowOff>
    </xdr:from>
    <xdr:to xmlns:xdr="http://schemas.openxmlformats.org/drawingml/2006/spreadsheetDrawing">
      <xdr:col>67</xdr:col>
      <xdr:colOff>101600</xdr:colOff>
      <xdr:row>82</xdr:row>
      <xdr:rowOff>22225</xdr:rowOff>
    </xdr:to>
    <xdr:sp macro="" textlink="">
      <xdr:nvSpPr>
        <xdr:cNvPr id="661" name="フローチャート: 判断 660"/>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36830</xdr:rowOff>
    </xdr:from>
    <xdr:to xmlns:xdr="http://schemas.openxmlformats.org/drawingml/2006/spreadsheetDrawing">
      <xdr:col>85</xdr:col>
      <xdr:colOff>177800</xdr:colOff>
      <xdr:row>82</xdr:row>
      <xdr:rowOff>138430</xdr:rowOff>
    </xdr:to>
    <xdr:sp macro="" textlink="">
      <xdr:nvSpPr>
        <xdr:cNvPr id="667" name="楕円 666"/>
        <xdr:cNvSpPr/>
      </xdr:nvSpPr>
      <xdr:spPr>
        <a:xfrm>
          <a:off x="16268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15240</xdr:rowOff>
    </xdr:from>
    <xdr:ext cx="405130" cy="259080"/>
    <xdr:sp macro="" textlink="">
      <xdr:nvSpPr>
        <xdr:cNvPr id="668" name="【児童館】&#10;有形固定資産減価償却率該当値テキスト"/>
        <xdr:cNvSpPr txBox="1"/>
      </xdr:nvSpPr>
      <xdr:spPr>
        <a:xfrm>
          <a:off x="16357600" y="14074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635</xdr:rowOff>
    </xdr:from>
    <xdr:to xmlns:xdr="http://schemas.openxmlformats.org/drawingml/2006/spreadsheetDrawing">
      <xdr:col>81</xdr:col>
      <xdr:colOff>101600</xdr:colOff>
      <xdr:row>82</xdr:row>
      <xdr:rowOff>102235</xdr:rowOff>
    </xdr:to>
    <xdr:sp macro="" textlink="">
      <xdr:nvSpPr>
        <xdr:cNvPr id="669" name="楕円 668"/>
        <xdr:cNvSpPr/>
      </xdr:nvSpPr>
      <xdr:spPr>
        <a:xfrm>
          <a:off x="154305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52070</xdr:rowOff>
    </xdr:from>
    <xdr:to xmlns:xdr="http://schemas.openxmlformats.org/drawingml/2006/spreadsheetDrawing">
      <xdr:col>85</xdr:col>
      <xdr:colOff>127000</xdr:colOff>
      <xdr:row>82</xdr:row>
      <xdr:rowOff>87630</xdr:rowOff>
    </xdr:to>
    <xdr:cxnSp macro="">
      <xdr:nvCxnSpPr>
        <xdr:cNvPr id="670" name="直線コネクタ 669"/>
        <xdr:cNvCxnSpPr/>
      </xdr:nvCxnSpPr>
      <xdr:spPr>
        <a:xfrm>
          <a:off x="15481300" y="141109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135890</xdr:rowOff>
    </xdr:from>
    <xdr:to xmlns:xdr="http://schemas.openxmlformats.org/drawingml/2006/spreadsheetDrawing">
      <xdr:col>76</xdr:col>
      <xdr:colOff>165100</xdr:colOff>
      <xdr:row>82</xdr:row>
      <xdr:rowOff>66040</xdr:rowOff>
    </xdr:to>
    <xdr:sp macro="" textlink="">
      <xdr:nvSpPr>
        <xdr:cNvPr id="671" name="楕円 670"/>
        <xdr:cNvSpPr/>
      </xdr:nvSpPr>
      <xdr:spPr>
        <a:xfrm>
          <a:off x="14541500" y="140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15240</xdr:rowOff>
    </xdr:from>
    <xdr:to xmlns:xdr="http://schemas.openxmlformats.org/drawingml/2006/spreadsheetDrawing">
      <xdr:col>81</xdr:col>
      <xdr:colOff>50800</xdr:colOff>
      <xdr:row>82</xdr:row>
      <xdr:rowOff>52070</xdr:rowOff>
    </xdr:to>
    <xdr:cxnSp macro="">
      <xdr:nvCxnSpPr>
        <xdr:cNvPr id="672" name="直線コネクタ 671"/>
        <xdr:cNvCxnSpPr/>
      </xdr:nvCxnSpPr>
      <xdr:spPr>
        <a:xfrm>
          <a:off x="14592300" y="140741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99695</xdr:rowOff>
    </xdr:from>
    <xdr:to xmlns:xdr="http://schemas.openxmlformats.org/drawingml/2006/spreadsheetDrawing">
      <xdr:col>72</xdr:col>
      <xdr:colOff>38100</xdr:colOff>
      <xdr:row>82</xdr:row>
      <xdr:rowOff>29845</xdr:rowOff>
    </xdr:to>
    <xdr:sp macro="" textlink="">
      <xdr:nvSpPr>
        <xdr:cNvPr id="673" name="楕円 672"/>
        <xdr:cNvSpPr/>
      </xdr:nvSpPr>
      <xdr:spPr>
        <a:xfrm>
          <a:off x="13652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150495</xdr:rowOff>
    </xdr:from>
    <xdr:to xmlns:xdr="http://schemas.openxmlformats.org/drawingml/2006/spreadsheetDrawing">
      <xdr:col>76</xdr:col>
      <xdr:colOff>114300</xdr:colOff>
      <xdr:row>82</xdr:row>
      <xdr:rowOff>15240</xdr:rowOff>
    </xdr:to>
    <xdr:cxnSp macro="">
      <xdr:nvCxnSpPr>
        <xdr:cNvPr id="674" name="直線コネクタ 673"/>
        <xdr:cNvCxnSpPr/>
      </xdr:nvCxnSpPr>
      <xdr:spPr>
        <a:xfrm>
          <a:off x="13703300" y="140379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63500</xdr:rowOff>
    </xdr:from>
    <xdr:to xmlns:xdr="http://schemas.openxmlformats.org/drawingml/2006/spreadsheetDrawing">
      <xdr:col>67</xdr:col>
      <xdr:colOff>101600</xdr:colOff>
      <xdr:row>81</xdr:row>
      <xdr:rowOff>165100</xdr:rowOff>
    </xdr:to>
    <xdr:sp macro="" textlink="">
      <xdr:nvSpPr>
        <xdr:cNvPr id="675" name="楕円 674"/>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114300</xdr:rowOff>
    </xdr:from>
    <xdr:to xmlns:xdr="http://schemas.openxmlformats.org/drawingml/2006/spreadsheetDrawing">
      <xdr:col>71</xdr:col>
      <xdr:colOff>177800</xdr:colOff>
      <xdr:row>81</xdr:row>
      <xdr:rowOff>150495</xdr:rowOff>
    </xdr:to>
    <xdr:cxnSp macro="">
      <xdr:nvCxnSpPr>
        <xdr:cNvPr id="676" name="直線コネクタ 675"/>
        <xdr:cNvCxnSpPr/>
      </xdr:nvCxnSpPr>
      <xdr:spPr>
        <a:xfrm>
          <a:off x="12814300" y="140017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12065</xdr:rowOff>
    </xdr:from>
    <xdr:ext cx="405130" cy="259080"/>
    <xdr:sp macro="" textlink="">
      <xdr:nvSpPr>
        <xdr:cNvPr id="677" name="n_1aveValue【児童館】&#10;有形固定資産減価償却率"/>
        <xdr:cNvSpPr txBox="1"/>
      </xdr:nvSpPr>
      <xdr:spPr>
        <a:xfrm>
          <a:off x="15266035" y="1372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153035</xdr:rowOff>
    </xdr:from>
    <xdr:ext cx="404495" cy="259080"/>
    <xdr:sp macro="" textlink="">
      <xdr:nvSpPr>
        <xdr:cNvPr id="678" name="n_2aveValue【児童館】&#10;有形固定資産減価償却率"/>
        <xdr:cNvSpPr txBox="1"/>
      </xdr:nvSpPr>
      <xdr:spPr>
        <a:xfrm>
          <a:off x="14389735" y="13697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41910</xdr:rowOff>
    </xdr:from>
    <xdr:ext cx="404495" cy="258445"/>
    <xdr:sp macro="" textlink="">
      <xdr:nvSpPr>
        <xdr:cNvPr id="679" name="n_3aveValue【児童館】&#10;有形固定資産減価償却率"/>
        <xdr:cNvSpPr txBox="1"/>
      </xdr:nvSpPr>
      <xdr:spPr>
        <a:xfrm>
          <a:off x="13500735" y="14100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13335</xdr:rowOff>
    </xdr:from>
    <xdr:ext cx="404495" cy="259080"/>
    <xdr:sp macro="" textlink="">
      <xdr:nvSpPr>
        <xdr:cNvPr id="680" name="n_4aveValue【児童館】&#10;有形固定資産減価償却率"/>
        <xdr:cNvSpPr txBox="1"/>
      </xdr:nvSpPr>
      <xdr:spPr>
        <a:xfrm>
          <a:off x="12611735" y="14072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93345</xdr:rowOff>
    </xdr:from>
    <xdr:ext cx="405130" cy="259080"/>
    <xdr:sp macro="" textlink="">
      <xdr:nvSpPr>
        <xdr:cNvPr id="681" name="n_1mainValue【児童館】&#10;有形固定資産減価償却率"/>
        <xdr:cNvSpPr txBox="1"/>
      </xdr:nvSpPr>
      <xdr:spPr>
        <a:xfrm>
          <a:off x="15266035" y="14152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57150</xdr:rowOff>
    </xdr:from>
    <xdr:ext cx="404495" cy="259080"/>
    <xdr:sp macro="" textlink="">
      <xdr:nvSpPr>
        <xdr:cNvPr id="682" name="n_2mainValue【児童館】&#10;有形固定資産減価償却率"/>
        <xdr:cNvSpPr txBox="1"/>
      </xdr:nvSpPr>
      <xdr:spPr>
        <a:xfrm>
          <a:off x="14389735" y="14116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46355</xdr:rowOff>
    </xdr:from>
    <xdr:ext cx="404495" cy="259080"/>
    <xdr:sp macro="" textlink="">
      <xdr:nvSpPr>
        <xdr:cNvPr id="683" name="n_3mainValue【児童館】&#10;有形固定資産減価償却率"/>
        <xdr:cNvSpPr txBox="1"/>
      </xdr:nvSpPr>
      <xdr:spPr>
        <a:xfrm>
          <a:off x="13500735" y="13762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10160</xdr:rowOff>
    </xdr:from>
    <xdr:ext cx="404495" cy="259080"/>
    <xdr:sp macro="" textlink="">
      <xdr:nvSpPr>
        <xdr:cNvPr id="684" name="n_4mainValue【児童館】&#10;有形固定資産減価償却率"/>
        <xdr:cNvSpPr txBox="1"/>
      </xdr:nvSpPr>
      <xdr:spPr>
        <a:xfrm>
          <a:off x="12611735" y="13726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3" name="テキスト ボックス 69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96" name="テキスト ボックス 69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8" name="テキスト ボックス 69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700" name="テキスト ボックス 69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702" name="テキスト ボックス 70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95250</xdr:rowOff>
    </xdr:from>
    <xdr:to xmlns:xdr="http://schemas.openxmlformats.org/drawingml/2006/spreadsheetDrawing">
      <xdr:col>116</xdr:col>
      <xdr:colOff>62865</xdr:colOff>
      <xdr:row>85</xdr:row>
      <xdr:rowOff>140970</xdr:rowOff>
    </xdr:to>
    <xdr:cxnSp macro="">
      <xdr:nvCxnSpPr>
        <xdr:cNvPr id="706" name="直線コネクタ 705"/>
        <xdr:cNvCxnSpPr/>
      </xdr:nvCxnSpPr>
      <xdr:spPr>
        <a:xfrm flipV="1">
          <a:off x="22160865" y="132969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144780</xdr:rowOff>
    </xdr:from>
    <xdr:ext cx="469900" cy="258445"/>
    <xdr:sp macro="" textlink="">
      <xdr:nvSpPr>
        <xdr:cNvPr id="707" name="【児童館】&#10;一人当たり面積最小値テキスト"/>
        <xdr:cNvSpPr txBox="1"/>
      </xdr:nvSpPr>
      <xdr:spPr>
        <a:xfrm>
          <a:off x="22199600" y="14718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140970</xdr:rowOff>
    </xdr:from>
    <xdr:to xmlns:xdr="http://schemas.openxmlformats.org/drawingml/2006/spreadsheetDrawing">
      <xdr:col>116</xdr:col>
      <xdr:colOff>152400</xdr:colOff>
      <xdr:row>85</xdr:row>
      <xdr:rowOff>140970</xdr:rowOff>
    </xdr:to>
    <xdr:cxnSp macro="">
      <xdr:nvCxnSpPr>
        <xdr:cNvPr id="708" name="直線コネクタ 707"/>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41910</xdr:rowOff>
    </xdr:from>
    <xdr:ext cx="469900" cy="258445"/>
    <xdr:sp macro="" textlink="">
      <xdr:nvSpPr>
        <xdr:cNvPr id="709" name="【児童館】&#10;一人当たり面積最大値テキスト"/>
        <xdr:cNvSpPr txBox="1"/>
      </xdr:nvSpPr>
      <xdr:spPr>
        <a:xfrm>
          <a:off x="22199600" y="13072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95250</xdr:rowOff>
    </xdr:from>
    <xdr:to xmlns:xdr="http://schemas.openxmlformats.org/drawingml/2006/spreadsheetDrawing">
      <xdr:col>116</xdr:col>
      <xdr:colOff>152400</xdr:colOff>
      <xdr:row>77</xdr:row>
      <xdr:rowOff>95250</xdr:rowOff>
    </xdr:to>
    <xdr:cxnSp macro="">
      <xdr:nvCxnSpPr>
        <xdr:cNvPr id="710" name="直線コネクタ 709"/>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90170</xdr:rowOff>
    </xdr:from>
    <xdr:ext cx="469900" cy="259080"/>
    <xdr:sp macro="" textlink="">
      <xdr:nvSpPr>
        <xdr:cNvPr id="711" name="【児童館】&#10;一人当たり面積平均値テキスト"/>
        <xdr:cNvSpPr txBox="1"/>
      </xdr:nvSpPr>
      <xdr:spPr>
        <a:xfrm>
          <a:off x="22199600" y="14149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67310</xdr:rowOff>
    </xdr:from>
    <xdr:to xmlns:xdr="http://schemas.openxmlformats.org/drawingml/2006/spreadsheetDrawing">
      <xdr:col>116</xdr:col>
      <xdr:colOff>114300</xdr:colOff>
      <xdr:row>83</xdr:row>
      <xdr:rowOff>168910</xdr:rowOff>
    </xdr:to>
    <xdr:sp macro="" textlink="">
      <xdr:nvSpPr>
        <xdr:cNvPr id="712" name="フローチャート: 判断 711"/>
        <xdr:cNvSpPr/>
      </xdr:nvSpPr>
      <xdr:spPr>
        <a:xfrm>
          <a:off x="221107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90170</xdr:rowOff>
    </xdr:from>
    <xdr:to xmlns:xdr="http://schemas.openxmlformats.org/drawingml/2006/spreadsheetDrawing">
      <xdr:col>112</xdr:col>
      <xdr:colOff>38100</xdr:colOff>
      <xdr:row>84</xdr:row>
      <xdr:rowOff>20320</xdr:rowOff>
    </xdr:to>
    <xdr:sp macro="" textlink="">
      <xdr:nvSpPr>
        <xdr:cNvPr id="713" name="フローチャート: 判断 712"/>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90170</xdr:rowOff>
    </xdr:from>
    <xdr:to xmlns:xdr="http://schemas.openxmlformats.org/drawingml/2006/spreadsheetDrawing">
      <xdr:col>107</xdr:col>
      <xdr:colOff>101600</xdr:colOff>
      <xdr:row>84</xdr:row>
      <xdr:rowOff>20320</xdr:rowOff>
    </xdr:to>
    <xdr:sp macro="" textlink="">
      <xdr:nvSpPr>
        <xdr:cNvPr id="714" name="フローチャート: 判断 71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158750</xdr:rowOff>
    </xdr:from>
    <xdr:to xmlns:xdr="http://schemas.openxmlformats.org/drawingml/2006/spreadsheetDrawing">
      <xdr:col>102</xdr:col>
      <xdr:colOff>165100</xdr:colOff>
      <xdr:row>84</xdr:row>
      <xdr:rowOff>88900</xdr:rowOff>
    </xdr:to>
    <xdr:sp macro="" textlink="">
      <xdr:nvSpPr>
        <xdr:cNvPr id="715" name="フローチャート: 判断 714"/>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716" name="フローチャート: 判断 715"/>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722" name="楕円 72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130810</xdr:rowOff>
    </xdr:from>
    <xdr:ext cx="469900" cy="259080"/>
    <xdr:sp macro="" textlink="">
      <xdr:nvSpPr>
        <xdr:cNvPr id="723" name="【児童館】&#10;一人当たり面積該当値テキスト"/>
        <xdr:cNvSpPr txBox="1"/>
      </xdr:nvSpPr>
      <xdr:spPr>
        <a:xfrm>
          <a:off x="22199600" y="1453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44450</xdr:rowOff>
    </xdr:from>
    <xdr:to xmlns:xdr="http://schemas.openxmlformats.org/drawingml/2006/spreadsheetDrawing">
      <xdr:col>112</xdr:col>
      <xdr:colOff>38100</xdr:colOff>
      <xdr:row>85</xdr:row>
      <xdr:rowOff>146050</xdr:rowOff>
    </xdr:to>
    <xdr:sp macro="" textlink="">
      <xdr:nvSpPr>
        <xdr:cNvPr id="724" name="楕円 723"/>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95250</xdr:rowOff>
    </xdr:from>
    <xdr:to xmlns:xdr="http://schemas.openxmlformats.org/drawingml/2006/spreadsheetDrawing">
      <xdr:col>116</xdr:col>
      <xdr:colOff>63500</xdr:colOff>
      <xdr:row>85</xdr:row>
      <xdr:rowOff>95250</xdr:rowOff>
    </xdr:to>
    <xdr:cxnSp macro="">
      <xdr:nvCxnSpPr>
        <xdr:cNvPr id="725" name="直線コネクタ 724"/>
        <xdr:cNvCxnSpPr/>
      </xdr:nvCxnSpPr>
      <xdr:spPr>
        <a:xfrm>
          <a:off x="21323300" y="1466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67310</xdr:rowOff>
    </xdr:from>
    <xdr:to xmlns:xdr="http://schemas.openxmlformats.org/drawingml/2006/spreadsheetDrawing">
      <xdr:col>107</xdr:col>
      <xdr:colOff>101600</xdr:colOff>
      <xdr:row>85</xdr:row>
      <xdr:rowOff>168910</xdr:rowOff>
    </xdr:to>
    <xdr:sp macro="" textlink="">
      <xdr:nvSpPr>
        <xdr:cNvPr id="726" name="楕円 725"/>
        <xdr:cNvSpPr/>
      </xdr:nvSpPr>
      <xdr:spPr>
        <a:xfrm>
          <a:off x="20383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95250</xdr:rowOff>
    </xdr:from>
    <xdr:to xmlns:xdr="http://schemas.openxmlformats.org/drawingml/2006/spreadsheetDrawing">
      <xdr:col>111</xdr:col>
      <xdr:colOff>177800</xdr:colOff>
      <xdr:row>85</xdr:row>
      <xdr:rowOff>118110</xdr:rowOff>
    </xdr:to>
    <xdr:cxnSp macro="">
      <xdr:nvCxnSpPr>
        <xdr:cNvPr id="727" name="直線コネクタ 726"/>
        <xdr:cNvCxnSpPr/>
      </xdr:nvCxnSpPr>
      <xdr:spPr>
        <a:xfrm flipV="1">
          <a:off x="20434300" y="14668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67310</xdr:rowOff>
    </xdr:from>
    <xdr:to xmlns:xdr="http://schemas.openxmlformats.org/drawingml/2006/spreadsheetDrawing">
      <xdr:col>102</xdr:col>
      <xdr:colOff>165100</xdr:colOff>
      <xdr:row>85</xdr:row>
      <xdr:rowOff>168910</xdr:rowOff>
    </xdr:to>
    <xdr:sp macro="" textlink="">
      <xdr:nvSpPr>
        <xdr:cNvPr id="728" name="楕円 727"/>
        <xdr:cNvSpPr/>
      </xdr:nvSpPr>
      <xdr:spPr>
        <a:xfrm>
          <a:off x="19494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118110</xdr:rowOff>
    </xdr:from>
    <xdr:to xmlns:xdr="http://schemas.openxmlformats.org/drawingml/2006/spreadsheetDrawing">
      <xdr:col>107</xdr:col>
      <xdr:colOff>50800</xdr:colOff>
      <xdr:row>85</xdr:row>
      <xdr:rowOff>118110</xdr:rowOff>
    </xdr:to>
    <xdr:cxnSp macro="">
      <xdr:nvCxnSpPr>
        <xdr:cNvPr id="729" name="直線コネクタ 728"/>
        <xdr:cNvCxnSpPr/>
      </xdr:nvCxnSpPr>
      <xdr:spPr>
        <a:xfrm>
          <a:off x="19545300" y="1469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730" name="楕円 729"/>
        <xdr:cNvSpPr/>
      </xdr:nvSpPr>
      <xdr:spPr>
        <a:xfrm>
          <a:off x="18605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118110</xdr:rowOff>
    </xdr:from>
    <xdr:to xmlns:xdr="http://schemas.openxmlformats.org/drawingml/2006/spreadsheetDrawing">
      <xdr:col>102</xdr:col>
      <xdr:colOff>114300</xdr:colOff>
      <xdr:row>85</xdr:row>
      <xdr:rowOff>118110</xdr:rowOff>
    </xdr:to>
    <xdr:cxnSp macro="">
      <xdr:nvCxnSpPr>
        <xdr:cNvPr id="731" name="直線コネクタ 730"/>
        <xdr:cNvCxnSpPr/>
      </xdr:nvCxnSpPr>
      <xdr:spPr>
        <a:xfrm>
          <a:off x="18656300" y="1469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36830</xdr:rowOff>
    </xdr:from>
    <xdr:ext cx="469900" cy="259080"/>
    <xdr:sp macro="" textlink="">
      <xdr:nvSpPr>
        <xdr:cNvPr id="732" name="n_1aveValue【児童館】&#10;一人当たり面積"/>
        <xdr:cNvSpPr txBox="1"/>
      </xdr:nvSpPr>
      <xdr:spPr>
        <a:xfrm>
          <a:off x="21075650" y="1409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36830</xdr:rowOff>
    </xdr:from>
    <xdr:ext cx="469265" cy="259080"/>
    <xdr:sp macro="" textlink="">
      <xdr:nvSpPr>
        <xdr:cNvPr id="733" name="n_2aveValue【児童館】&#10;一人当たり面積"/>
        <xdr:cNvSpPr txBox="1"/>
      </xdr:nvSpPr>
      <xdr:spPr>
        <a:xfrm>
          <a:off x="20199350" y="14095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105410</xdr:rowOff>
    </xdr:from>
    <xdr:ext cx="469265" cy="259080"/>
    <xdr:sp macro="" textlink="">
      <xdr:nvSpPr>
        <xdr:cNvPr id="734" name="n_3aveValue【児童館】&#10;一人当たり面積"/>
        <xdr:cNvSpPr txBox="1"/>
      </xdr:nvSpPr>
      <xdr:spPr>
        <a:xfrm>
          <a:off x="19310350" y="1416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82550</xdr:rowOff>
    </xdr:from>
    <xdr:ext cx="469265" cy="259080"/>
    <xdr:sp macro="" textlink="">
      <xdr:nvSpPr>
        <xdr:cNvPr id="735" name="n_4aveValue【児童館】&#10;一人当たり面積"/>
        <xdr:cNvSpPr txBox="1"/>
      </xdr:nvSpPr>
      <xdr:spPr>
        <a:xfrm>
          <a:off x="18421350" y="14141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137160</xdr:rowOff>
    </xdr:from>
    <xdr:ext cx="469900" cy="259080"/>
    <xdr:sp macro="" textlink="">
      <xdr:nvSpPr>
        <xdr:cNvPr id="736" name="n_1mainValue【児童館】&#10;一人当たり面積"/>
        <xdr:cNvSpPr txBox="1"/>
      </xdr:nvSpPr>
      <xdr:spPr>
        <a:xfrm>
          <a:off x="21075650" y="1471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160020</xdr:rowOff>
    </xdr:from>
    <xdr:ext cx="469265" cy="259080"/>
    <xdr:sp macro="" textlink="">
      <xdr:nvSpPr>
        <xdr:cNvPr id="737" name="n_2mainValue【児童館】&#10;一人当たり面積"/>
        <xdr:cNvSpPr txBox="1"/>
      </xdr:nvSpPr>
      <xdr:spPr>
        <a:xfrm>
          <a:off x="20199350" y="1473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160020</xdr:rowOff>
    </xdr:from>
    <xdr:ext cx="469265" cy="259080"/>
    <xdr:sp macro="" textlink="">
      <xdr:nvSpPr>
        <xdr:cNvPr id="738" name="n_3mainValue【児童館】&#10;一人当たり面積"/>
        <xdr:cNvSpPr txBox="1"/>
      </xdr:nvSpPr>
      <xdr:spPr>
        <a:xfrm>
          <a:off x="19310350" y="1473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9265" cy="259080"/>
    <xdr:sp macro="" textlink="">
      <xdr:nvSpPr>
        <xdr:cNvPr id="739" name="n_4mainValue【児童館】&#10;一人当たり面積"/>
        <xdr:cNvSpPr txBox="1"/>
      </xdr:nvSpPr>
      <xdr:spPr>
        <a:xfrm>
          <a:off x="18421350" y="1473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52" name="テキスト ボックス 75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4" name="テキスト ボックス 75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760" name="テキスト ボックス 759"/>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762" name="テキスト ボックス 761"/>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108</xdr:row>
      <xdr:rowOff>45720</xdr:rowOff>
    </xdr:to>
    <xdr:cxnSp macro="">
      <xdr:nvCxnSpPr>
        <xdr:cNvPr id="764" name="直線コネクタ 763"/>
        <xdr:cNvCxnSpPr/>
      </xdr:nvCxnSpPr>
      <xdr:spPr>
        <a:xfrm flipV="1">
          <a:off x="16318865" y="171450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49530</xdr:rowOff>
    </xdr:from>
    <xdr:ext cx="405130" cy="259080"/>
    <xdr:sp macro="" textlink="">
      <xdr:nvSpPr>
        <xdr:cNvPr id="765" name="【公民館】&#10;有形固定資産減価償却率最小値テキスト"/>
        <xdr:cNvSpPr txBox="1"/>
      </xdr:nvSpPr>
      <xdr:spPr>
        <a:xfrm>
          <a:off x="16357600" y="185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45720</xdr:rowOff>
    </xdr:from>
    <xdr:to xmlns:xdr="http://schemas.openxmlformats.org/drawingml/2006/spreadsheetDrawing">
      <xdr:col>86</xdr:col>
      <xdr:colOff>25400</xdr:colOff>
      <xdr:row>108</xdr:row>
      <xdr:rowOff>45720</xdr:rowOff>
    </xdr:to>
    <xdr:cxnSp macro="">
      <xdr:nvCxnSpPr>
        <xdr:cNvPr id="766" name="直線コネクタ 765"/>
        <xdr:cNvCxnSpPr/>
      </xdr:nvCxnSpPr>
      <xdr:spPr>
        <a:xfrm>
          <a:off x="16230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405130" cy="259080"/>
    <xdr:sp macro="" textlink="">
      <xdr:nvSpPr>
        <xdr:cNvPr id="767" name="【公民館】&#10;有形固定資産減価償却率最大値テキスト"/>
        <xdr:cNvSpPr txBox="1"/>
      </xdr:nvSpPr>
      <xdr:spPr>
        <a:xfrm>
          <a:off x="16357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8" name="直線コネクタ 767"/>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93980</xdr:rowOff>
    </xdr:from>
    <xdr:ext cx="405130" cy="259080"/>
    <xdr:sp macro="" textlink="">
      <xdr:nvSpPr>
        <xdr:cNvPr id="769" name="【公民館】&#10;有形固定資産減価償却率平均値テキスト"/>
        <xdr:cNvSpPr txBox="1"/>
      </xdr:nvSpPr>
      <xdr:spPr>
        <a:xfrm>
          <a:off x="16357600" y="1775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71120</xdr:rowOff>
    </xdr:from>
    <xdr:to xmlns:xdr="http://schemas.openxmlformats.org/drawingml/2006/spreadsheetDrawing">
      <xdr:col>85</xdr:col>
      <xdr:colOff>177800</xdr:colOff>
      <xdr:row>105</xdr:row>
      <xdr:rowOff>1270</xdr:rowOff>
    </xdr:to>
    <xdr:sp macro="" textlink="">
      <xdr:nvSpPr>
        <xdr:cNvPr id="770" name="フローチャート: 判断 769"/>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55880</xdr:rowOff>
    </xdr:from>
    <xdr:to xmlns:xdr="http://schemas.openxmlformats.org/drawingml/2006/spreadsheetDrawing">
      <xdr:col>81</xdr:col>
      <xdr:colOff>101600</xdr:colOff>
      <xdr:row>104</xdr:row>
      <xdr:rowOff>157480</xdr:rowOff>
    </xdr:to>
    <xdr:sp macro="" textlink="">
      <xdr:nvSpPr>
        <xdr:cNvPr id="771" name="フローチャート: 判断 770"/>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772" name="フローチャート: 判断 771"/>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149225</xdr:rowOff>
    </xdr:from>
    <xdr:to xmlns:xdr="http://schemas.openxmlformats.org/drawingml/2006/spreadsheetDrawing">
      <xdr:col>72</xdr:col>
      <xdr:colOff>38100</xdr:colOff>
      <xdr:row>104</xdr:row>
      <xdr:rowOff>79375</xdr:rowOff>
    </xdr:to>
    <xdr:sp macro="" textlink="">
      <xdr:nvSpPr>
        <xdr:cNvPr id="773" name="フローチャート: 判断 772"/>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137795</xdr:rowOff>
    </xdr:from>
    <xdr:to xmlns:xdr="http://schemas.openxmlformats.org/drawingml/2006/spreadsheetDrawing">
      <xdr:col>67</xdr:col>
      <xdr:colOff>101600</xdr:colOff>
      <xdr:row>104</xdr:row>
      <xdr:rowOff>67945</xdr:rowOff>
    </xdr:to>
    <xdr:sp macro="" textlink="">
      <xdr:nvSpPr>
        <xdr:cNvPr id="774" name="フローチャート: 判断 7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6350</xdr:rowOff>
    </xdr:from>
    <xdr:to xmlns:xdr="http://schemas.openxmlformats.org/drawingml/2006/spreadsheetDrawing">
      <xdr:col>85</xdr:col>
      <xdr:colOff>177800</xdr:colOff>
      <xdr:row>107</xdr:row>
      <xdr:rowOff>107950</xdr:rowOff>
    </xdr:to>
    <xdr:sp macro="" textlink="">
      <xdr:nvSpPr>
        <xdr:cNvPr id="780" name="楕円 779"/>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156210</xdr:rowOff>
    </xdr:from>
    <xdr:ext cx="405130" cy="258445"/>
    <xdr:sp macro="" textlink="">
      <xdr:nvSpPr>
        <xdr:cNvPr id="781" name="【公民館】&#10;有形固定資産減価償却率該当値テキスト"/>
        <xdr:cNvSpPr txBox="1"/>
      </xdr:nvSpPr>
      <xdr:spPr>
        <a:xfrm>
          <a:off x="16357600" y="18329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74930</xdr:rowOff>
    </xdr:from>
    <xdr:to xmlns:xdr="http://schemas.openxmlformats.org/drawingml/2006/spreadsheetDrawing">
      <xdr:col>81</xdr:col>
      <xdr:colOff>101600</xdr:colOff>
      <xdr:row>108</xdr:row>
      <xdr:rowOff>5080</xdr:rowOff>
    </xdr:to>
    <xdr:sp macro="" textlink="">
      <xdr:nvSpPr>
        <xdr:cNvPr id="782" name="楕円 781"/>
        <xdr:cNvSpPr/>
      </xdr:nvSpPr>
      <xdr:spPr>
        <a:xfrm>
          <a:off x="15430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57150</xdr:rowOff>
    </xdr:from>
    <xdr:to xmlns:xdr="http://schemas.openxmlformats.org/drawingml/2006/spreadsheetDrawing">
      <xdr:col>85</xdr:col>
      <xdr:colOff>127000</xdr:colOff>
      <xdr:row>107</xdr:row>
      <xdr:rowOff>125730</xdr:rowOff>
    </xdr:to>
    <xdr:cxnSp macro="">
      <xdr:nvCxnSpPr>
        <xdr:cNvPr id="783" name="直線コネクタ 782"/>
        <xdr:cNvCxnSpPr/>
      </xdr:nvCxnSpPr>
      <xdr:spPr>
        <a:xfrm flipV="1">
          <a:off x="15481300" y="184023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57785</xdr:rowOff>
    </xdr:from>
    <xdr:to xmlns:xdr="http://schemas.openxmlformats.org/drawingml/2006/spreadsheetDrawing">
      <xdr:col>76</xdr:col>
      <xdr:colOff>165100</xdr:colOff>
      <xdr:row>107</xdr:row>
      <xdr:rowOff>159385</xdr:rowOff>
    </xdr:to>
    <xdr:sp macro="" textlink="">
      <xdr:nvSpPr>
        <xdr:cNvPr id="784" name="楕円 783"/>
        <xdr:cNvSpPr/>
      </xdr:nvSpPr>
      <xdr:spPr>
        <a:xfrm>
          <a:off x="14541500" y="184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109220</xdr:rowOff>
    </xdr:from>
    <xdr:to xmlns:xdr="http://schemas.openxmlformats.org/drawingml/2006/spreadsheetDrawing">
      <xdr:col>81</xdr:col>
      <xdr:colOff>50800</xdr:colOff>
      <xdr:row>107</xdr:row>
      <xdr:rowOff>125730</xdr:rowOff>
    </xdr:to>
    <xdr:cxnSp macro="">
      <xdr:nvCxnSpPr>
        <xdr:cNvPr id="785" name="直線コネクタ 784"/>
        <xdr:cNvCxnSpPr/>
      </xdr:nvCxnSpPr>
      <xdr:spPr>
        <a:xfrm>
          <a:off x="14592300" y="184543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17780</xdr:rowOff>
    </xdr:from>
    <xdr:to xmlns:xdr="http://schemas.openxmlformats.org/drawingml/2006/spreadsheetDrawing">
      <xdr:col>72</xdr:col>
      <xdr:colOff>38100</xdr:colOff>
      <xdr:row>107</xdr:row>
      <xdr:rowOff>119380</xdr:rowOff>
    </xdr:to>
    <xdr:sp macro="" textlink="">
      <xdr:nvSpPr>
        <xdr:cNvPr id="786" name="楕円 785"/>
        <xdr:cNvSpPr/>
      </xdr:nvSpPr>
      <xdr:spPr>
        <a:xfrm>
          <a:off x="1365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68580</xdr:rowOff>
    </xdr:from>
    <xdr:to xmlns:xdr="http://schemas.openxmlformats.org/drawingml/2006/spreadsheetDrawing">
      <xdr:col>76</xdr:col>
      <xdr:colOff>114300</xdr:colOff>
      <xdr:row>107</xdr:row>
      <xdr:rowOff>109220</xdr:rowOff>
    </xdr:to>
    <xdr:cxnSp macro="">
      <xdr:nvCxnSpPr>
        <xdr:cNvPr id="787" name="直線コネクタ 786"/>
        <xdr:cNvCxnSpPr/>
      </xdr:nvCxnSpPr>
      <xdr:spPr>
        <a:xfrm>
          <a:off x="13703300" y="184137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149225</xdr:rowOff>
    </xdr:from>
    <xdr:to xmlns:xdr="http://schemas.openxmlformats.org/drawingml/2006/spreadsheetDrawing">
      <xdr:col>67</xdr:col>
      <xdr:colOff>101600</xdr:colOff>
      <xdr:row>107</xdr:row>
      <xdr:rowOff>79375</xdr:rowOff>
    </xdr:to>
    <xdr:sp macro="" textlink="">
      <xdr:nvSpPr>
        <xdr:cNvPr id="788" name="楕円 787"/>
        <xdr:cNvSpPr/>
      </xdr:nvSpPr>
      <xdr:spPr>
        <a:xfrm>
          <a:off x="1276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29210</xdr:rowOff>
    </xdr:from>
    <xdr:to xmlns:xdr="http://schemas.openxmlformats.org/drawingml/2006/spreadsheetDrawing">
      <xdr:col>71</xdr:col>
      <xdr:colOff>177800</xdr:colOff>
      <xdr:row>107</xdr:row>
      <xdr:rowOff>68580</xdr:rowOff>
    </xdr:to>
    <xdr:cxnSp macro="">
      <xdr:nvCxnSpPr>
        <xdr:cNvPr id="789" name="直線コネクタ 788"/>
        <xdr:cNvCxnSpPr/>
      </xdr:nvCxnSpPr>
      <xdr:spPr>
        <a:xfrm>
          <a:off x="12814300" y="183743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2540</xdr:rowOff>
    </xdr:from>
    <xdr:ext cx="405130" cy="259080"/>
    <xdr:sp macro="" textlink="">
      <xdr:nvSpPr>
        <xdr:cNvPr id="790" name="n_1aveValue【公民館】&#10;有形固定資産減価償却率"/>
        <xdr:cNvSpPr txBox="1"/>
      </xdr:nvSpPr>
      <xdr:spPr>
        <a:xfrm>
          <a:off x="15266035" y="1766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4495" cy="258445"/>
    <xdr:sp macro="" textlink="">
      <xdr:nvSpPr>
        <xdr:cNvPr id="791" name="n_2aveValue【公民館】&#10;有形固定資産減価償却率"/>
        <xdr:cNvSpPr txBox="1"/>
      </xdr:nvSpPr>
      <xdr:spPr>
        <a:xfrm>
          <a:off x="14389735" y="1761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95885</xdr:rowOff>
    </xdr:from>
    <xdr:ext cx="404495" cy="259080"/>
    <xdr:sp macro="" textlink="">
      <xdr:nvSpPr>
        <xdr:cNvPr id="792" name="n_3aveValue【公民館】&#10;有形固定資産減価償却率"/>
        <xdr:cNvSpPr txBox="1"/>
      </xdr:nvSpPr>
      <xdr:spPr>
        <a:xfrm>
          <a:off x="13500735" y="1758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84455</xdr:rowOff>
    </xdr:from>
    <xdr:ext cx="404495" cy="259080"/>
    <xdr:sp macro="" textlink="">
      <xdr:nvSpPr>
        <xdr:cNvPr id="793" name="n_4aveValue【公民館】&#10;有形固定資産減価償却率"/>
        <xdr:cNvSpPr txBox="1"/>
      </xdr:nvSpPr>
      <xdr:spPr>
        <a:xfrm>
          <a:off x="12611735" y="17572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167640</xdr:rowOff>
    </xdr:from>
    <xdr:ext cx="405130" cy="258445"/>
    <xdr:sp macro="" textlink="">
      <xdr:nvSpPr>
        <xdr:cNvPr id="794" name="n_1mainValue【公民館】&#10;有形固定資産減価償却率"/>
        <xdr:cNvSpPr txBox="1"/>
      </xdr:nvSpPr>
      <xdr:spPr>
        <a:xfrm>
          <a:off x="15266035" y="185127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150495</xdr:rowOff>
    </xdr:from>
    <xdr:ext cx="404495" cy="259080"/>
    <xdr:sp macro="" textlink="">
      <xdr:nvSpPr>
        <xdr:cNvPr id="795" name="n_2mainValue【公民館】&#10;有形固定資産減価償却率"/>
        <xdr:cNvSpPr txBox="1"/>
      </xdr:nvSpPr>
      <xdr:spPr>
        <a:xfrm>
          <a:off x="14389735" y="18495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110490</xdr:rowOff>
    </xdr:from>
    <xdr:ext cx="404495" cy="258445"/>
    <xdr:sp macro="" textlink="">
      <xdr:nvSpPr>
        <xdr:cNvPr id="796" name="n_3mainValue【公民館】&#10;有形固定資産減価償却率"/>
        <xdr:cNvSpPr txBox="1"/>
      </xdr:nvSpPr>
      <xdr:spPr>
        <a:xfrm>
          <a:off x="13500735" y="18455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70485</xdr:rowOff>
    </xdr:from>
    <xdr:ext cx="404495" cy="259080"/>
    <xdr:sp macro="" textlink="">
      <xdr:nvSpPr>
        <xdr:cNvPr id="797" name="n_4mainValue【公民館】&#10;有形固定資産減価償却率"/>
        <xdr:cNvSpPr txBox="1"/>
      </xdr:nvSpPr>
      <xdr:spPr>
        <a:xfrm>
          <a:off x="12611735" y="184156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6" name="テキスト ボックス 80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8" name="直線コネクタ 8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9" name="テキスト ボックス 808"/>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0" name="直線コネクタ 8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11" name="テキスト ボックス 810"/>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2" name="直線コネクタ 8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13" name="テキスト ボックス 812"/>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4" name="直線コネクタ 8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815" name="テキスト ボックス 814"/>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6" name="直線コネクタ 8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817" name="テキスト ボックス 816"/>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8" name="直線コネクタ 8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9" name="テキスト ボックス 81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87630</xdr:rowOff>
    </xdr:from>
    <xdr:to xmlns:xdr="http://schemas.openxmlformats.org/drawingml/2006/spreadsheetDrawing">
      <xdr:col>116</xdr:col>
      <xdr:colOff>62865</xdr:colOff>
      <xdr:row>108</xdr:row>
      <xdr:rowOff>114300</xdr:rowOff>
    </xdr:to>
    <xdr:cxnSp macro="">
      <xdr:nvCxnSpPr>
        <xdr:cNvPr id="821" name="直線コネクタ 820"/>
        <xdr:cNvCxnSpPr/>
      </xdr:nvCxnSpPr>
      <xdr:spPr>
        <a:xfrm flipV="1">
          <a:off x="22160865" y="1740408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822"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823" name="直線コネクタ 822"/>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34290</xdr:rowOff>
    </xdr:from>
    <xdr:ext cx="469900" cy="259080"/>
    <xdr:sp macro="" textlink="">
      <xdr:nvSpPr>
        <xdr:cNvPr id="824" name="【公民館】&#10;一人当たり面積最大値テキスト"/>
        <xdr:cNvSpPr txBox="1"/>
      </xdr:nvSpPr>
      <xdr:spPr>
        <a:xfrm>
          <a:off x="22199600" y="1717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87630</xdr:rowOff>
    </xdr:from>
    <xdr:to xmlns:xdr="http://schemas.openxmlformats.org/drawingml/2006/spreadsheetDrawing">
      <xdr:col>116</xdr:col>
      <xdr:colOff>152400</xdr:colOff>
      <xdr:row>101</xdr:row>
      <xdr:rowOff>87630</xdr:rowOff>
    </xdr:to>
    <xdr:cxnSp macro="">
      <xdr:nvCxnSpPr>
        <xdr:cNvPr id="825" name="直線コネクタ 824"/>
        <xdr:cNvCxnSpPr/>
      </xdr:nvCxnSpPr>
      <xdr:spPr>
        <a:xfrm>
          <a:off x="22072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143510</xdr:rowOff>
    </xdr:from>
    <xdr:ext cx="469900" cy="258445"/>
    <xdr:sp macro="" textlink="">
      <xdr:nvSpPr>
        <xdr:cNvPr id="826" name="【公民館】&#10;一人当たり面積平均値テキスト"/>
        <xdr:cNvSpPr txBox="1"/>
      </xdr:nvSpPr>
      <xdr:spPr>
        <a:xfrm>
          <a:off x="22199600" y="179743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120650</xdr:rowOff>
    </xdr:from>
    <xdr:to xmlns:xdr="http://schemas.openxmlformats.org/drawingml/2006/spreadsheetDrawing">
      <xdr:col>116</xdr:col>
      <xdr:colOff>114300</xdr:colOff>
      <xdr:row>106</xdr:row>
      <xdr:rowOff>50800</xdr:rowOff>
    </xdr:to>
    <xdr:sp macro="" textlink="">
      <xdr:nvSpPr>
        <xdr:cNvPr id="827" name="フローチャート: 判断 826"/>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113030</xdr:rowOff>
    </xdr:from>
    <xdr:to xmlns:xdr="http://schemas.openxmlformats.org/drawingml/2006/spreadsheetDrawing">
      <xdr:col>112</xdr:col>
      <xdr:colOff>38100</xdr:colOff>
      <xdr:row>106</xdr:row>
      <xdr:rowOff>43180</xdr:rowOff>
    </xdr:to>
    <xdr:sp macro="" textlink="">
      <xdr:nvSpPr>
        <xdr:cNvPr id="828" name="フローチャート: 判断 82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97790</xdr:rowOff>
    </xdr:from>
    <xdr:to xmlns:xdr="http://schemas.openxmlformats.org/drawingml/2006/spreadsheetDrawing">
      <xdr:col>107</xdr:col>
      <xdr:colOff>101600</xdr:colOff>
      <xdr:row>106</xdr:row>
      <xdr:rowOff>27940</xdr:rowOff>
    </xdr:to>
    <xdr:sp macro="" textlink="">
      <xdr:nvSpPr>
        <xdr:cNvPr id="829" name="フローチャート: 判断 828"/>
        <xdr:cNvSpPr/>
      </xdr:nvSpPr>
      <xdr:spPr>
        <a:xfrm>
          <a:off x="20383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36830</xdr:rowOff>
    </xdr:from>
    <xdr:to xmlns:xdr="http://schemas.openxmlformats.org/drawingml/2006/spreadsheetDrawing">
      <xdr:col>102</xdr:col>
      <xdr:colOff>165100</xdr:colOff>
      <xdr:row>105</xdr:row>
      <xdr:rowOff>138430</xdr:rowOff>
    </xdr:to>
    <xdr:sp macro="" textlink="">
      <xdr:nvSpPr>
        <xdr:cNvPr id="830" name="フローチャート: 判断 829"/>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67310</xdr:rowOff>
    </xdr:from>
    <xdr:to xmlns:xdr="http://schemas.openxmlformats.org/drawingml/2006/spreadsheetDrawing">
      <xdr:col>98</xdr:col>
      <xdr:colOff>38100</xdr:colOff>
      <xdr:row>105</xdr:row>
      <xdr:rowOff>168910</xdr:rowOff>
    </xdr:to>
    <xdr:sp macro="" textlink="">
      <xdr:nvSpPr>
        <xdr:cNvPr id="831" name="フローチャート: 判断 830"/>
        <xdr:cNvSpPr/>
      </xdr:nvSpPr>
      <xdr:spPr>
        <a:xfrm>
          <a:off x="18605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2" name="テキスト ボックス 8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3" name="テキスト ボックス 8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4" name="テキスト ボックス 8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5" name="テキスト ボックス 8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6" name="テキスト ボックス 8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52070</xdr:rowOff>
    </xdr:from>
    <xdr:to xmlns:xdr="http://schemas.openxmlformats.org/drawingml/2006/spreadsheetDrawing">
      <xdr:col>116</xdr:col>
      <xdr:colOff>114300</xdr:colOff>
      <xdr:row>107</xdr:row>
      <xdr:rowOff>153670</xdr:rowOff>
    </xdr:to>
    <xdr:sp macro="" textlink="">
      <xdr:nvSpPr>
        <xdr:cNvPr id="837" name="楕円 836"/>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30480</xdr:rowOff>
    </xdr:from>
    <xdr:ext cx="469900" cy="258445"/>
    <xdr:sp macro="" textlink="">
      <xdr:nvSpPr>
        <xdr:cNvPr id="838" name="【公民館】&#10;一人当たり面積該当値テキスト"/>
        <xdr:cNvSpPr txBox="1"/>
      </xdr:nvSpPr>
      <xdr:spPr>
        <a:xfrm>
          <a:off x="22199600" y="183756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59690</xdr:rowOff>
    </xdr:from>
    <xdr:to xmlns:xdr="http://schemas.openxmlformats.org/drawingml/2006/spreadsheetDrawing">
      <xdr:col>112</xdr:col>
      <xdr:colOff>38100</xdr:colOff>
      <xdr:row>107</xdr:row>
      <xdr:rowOff>161290</xdr:rowOff>
    </xdr:to>
    <xdr:sp macro="" textlink="">
      <xdr:nvSpPr>
        <xdr:cNvPr id="839" name="楕円 838"/>
        <xdr:cNvSpPr/>
      </xdr:nvSpPr>
      <xdr:spPr>
        <a:xfrm>
          <a:off x="212725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102870</xdr:rowOff>
    </xdr:from>
    <xdr:to xmlns:xdr="http://schemas.openxmlformats.org/drawingml/2006/spreadsheetDrawing">
      <xdr:col>116</xdr:col>
      <xdr:colOff>63500</xdr:colOff>
      <xdr:row>107</xdr:row>
      <xdr:rowOff>110490</xdr:rowOff>
    </xdr:to>
    <xdr:cxnSp macro="">
      <xdr:nvCxnSpPr>
        <xdr:cNvPr id="840" name="直線コネクタ 839"/>
        <xdr:cNvCxnSpPr/>
      </xdr:nvCxnSpPr>
      <xdr:spPr>
        <a:xfrm flipV="1">
          <a:off x="21323300" y="184480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59690</xdr:rowOff>
    </xdr:from>
    <xdr:to xmlns:xdr="http://schemas.openxmlformats.org/drawingml/2006/spreadsheetDrawing">
      <xdr:col>107</xdr:col>
      <xdr:colOff>101600</xdr:colOff>
      <xdr:row>107</xdr:row>
      <xdr:rowOff>161290</xdr:rowOff>
    </xdr:to>
    <xdr:sp macro="" textlink="">
      <xdr:nvSpPr>
        <xdr:cNvPr id="841" name="楕円 840"/>
        <xdr:cNvSpPr/>
      </xdr:nvSpPr>
      <xdr:spPr>
        <a:xfrm>
          <a:off x="203835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110490</xdr:rowOff>
    </xdr:from>
    <xdr:to xmlns:xdr="http://schemas.openxmlformats.org/drawingml/2006/spreadsheetDrawing">
      <xdr:col>111</xdr:col>
      <xdr:colOff>177800</xdr:colOff>
      <xdr:row>107</xdr:row>
      <xdr:rowOff>110490</xdr:rowOff>
    </xdr:to>
    <xdr:cxnSp macro="">
      <xdr:nvCxnSpPr>
        <xdr:cNvPr id="842" name="直線コネクタ 841"/>
        <xdr:cNvCxnSpPr/>
      </xdr:nvCxnSpPr>
      <xdr:spPr>
        <a:xfrm>
          <a:off x="20434300" y="1845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67310</xdr:rowOff>
    </xdr:from>
    <xdr:to xmlns:xdr="http://schemas.openxmlformats.org/drawingml/2006/spreadsheetDrawing">
      <xdr:col>102</xdr:col>
      <xdr:colOff>165100</xdr:colOff>
      <xdr:row>107</xdr:row>
      <xdr:rowOff>168910</xdr:rowOff>
    </xdr:to>
    <xdr:sp macro="" textlink="">
      <xdr:nvSpPr>
        <xdr:cNvPr id="843" name="楕円 842"/>
        <xdr:cNvSpPr/>
      </xdr:nvSpPr>
      <xdr:spPr>
        <a:xfrm>
          <a:off x="194945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110490</xdr:rowOff>
    </xdr:from>
    <xdr:to xmlns:xdr="http://schemas.openxmlformats.org/drawingml/2006/spreadsheetDrawing">
      <xdr:col>107</xdr:col>
      <xdr:colOff>50800</xdr:colOff>
      <xdr:row>107</xdr:row>
      <xdr:rowOff>118110</xdr:rowOff>
    </xdr:to>
    <xdr:cxnSp macro="">
      <xdr:nvCxnSpPr>
        <xdr:cNvPr id="844" name="直線コネクタ 843"/>
        <xdr:cNvCxnSpPr/>
      </xdr:nvCxnSpPr>
      <xdr:spPr>
        <a:xfrm flipV="1">
          <a:off x="19545300" y="1845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67310</xdr:rowOff>
    </xdr:from>
    <xdr:to xmlns:xdr="http://schemas.openxmlformats.org/drawingml/2006/spreadsheetDrawing">
      <xdr:col>98</xdr:col>
      <xdr:colOff>38100</xdr:colOff>
      <xdr:row>107</xdr:row>
      <xdr:rowOff>168910</xdr:rowOff>
    </xdr:to>
    <xdr:sp macro="" textlink="">
      <xdr:nvSpPr>
        <xdr:cNvPr id="845" name="楕円 844"/>
        <xdr:cNvSpPr/>
      </xdr:nvSpPr>
      <xdr:spPr>
        <a:xfrm>
          <a:off x="186055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118110</xdr:rowOff>
    </xdr:from>
    <xdr:to xmlns:xdr="http://schemas.openxmlformats.org/drawingml/2006/spreadsheetDrawing">
      <xdr:col>102</xdr:col>
      <xdr:colOff>114300</xdr:colOff>
      <xdr:row>107</xdr:row>
      <xdr:rowOff>118110</xdr:rowOff>
    </xdr:to>
    <xdr:cxnSp macro="">
      <xdr:nvCxnSpPr>
        <xdr:cNvPr id="846" name="直線コネクタ 845"/>
        <xdr:cNvCxnSpPr/>
      </xdr:nvCxnSpPr>
      <xdr:spPr>
        <a:xfrm>
          <a:off x="18656300" y="1846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59690</xdr:rowOff>
    </xdr:from>
    <xdr:ext cx="469900" cy="259080"/>
    <xdr:sp macro="" textlink="">
      <xdr:nvSpPr>
        <xdr:cNvPr id="847" name="n_1aveValue【公民館】&#10;一人当たり面積"/>
        <xdr:cNvSpPr txBox="1"/>
      </xdr:nvSpPr>
      <xdr:spPr>
        <a:xfrm>
          <a:off x="21075650" y="17890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44450</xdr:rowOff>
    </xdr:from>
    <xdr:ext cx="469265" cy="259080"/>
    <xdr:sp macro="" textlink="">
      <xdr:nvSpPr>
        <xdr:cNvPr id="848" name="n_2aveValue【公民館】&#10;一人当たり面積"/>
        <xdr:cNvSpPr txBox="1"/>
      </xdr:nvSpPr>
      <xdr:spPr>
        <a:xfrm>
          <a:off x="20199350" y="17875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154940</xdr:rowOff>
    </xdr:from>
    <xdr:ext cx="469265" cy="258445"/>
    <xdr:sp macro="" textlink="">
      <xdr:nvSpPr>
        <xdr:cNvPr id="849" name="n_3aveValue【公民館】&#10;一人当たり面積"/>
        <xdr:cNvSpPr txBox="1"/>
      </xdr:nvSpPr>
      <xdr:spPr>
        <a:xfrm>
          <a:off x="19310350" y="17814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13970</xdr:rowOff>
    </xdr:from>
    <xdr:ext cx="469265" cy="259080"/>
    <xdr:sp macro="" textlink="">
      <xdr:nvSpPr>
        <xdr:cNvPr id="850" name="n_4aveValue【公民館】&#10;一人当たり面積"/>
        <xdr:cNvSpPr txBox="1"/>
      </xdr:nvSpPr>
      <xdr:spPr>
        <a:xfrm>
          <a:off x="18421350" y="1784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152400</xdr:rowOff>
    </xdr:from>
    <xdr:ext cx="469900" cy="259080"/>
    <xdr:sp macro="" textlink="">
      <xdr:nvSpPr>
        <xdr:cNvPr id="851" name="n_1mainValue【公民館】&#10;一人当たり面積"/>
        <xdr:cNvSpPr txBox="1"/>
      </xdr:nvSpPr>
      <xdr:spPr>
        <a:xfrm>
          <a:off x="21075650" y="1849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152400</xdr:rowOff>
    </xdr:from>
    <xdr:ext cx="469265" cy="259080"/>
    <xdr:sp macro="" textlink="">
      <xdr:nvSpPr>
        <xdr:cNvPr id="852" name="n_2mainValue【公民館】&#10;一人当たり面積"/>
        <xdr:cNvSpPr txBox="1"/>
      </xdr:nvSpPr>
      <xdr:spPr>
        <a:xfrm>
          <a:off x="20199350" y="18497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160020</xdr:rowOff>
    </xdr:from>
    <xdr:ext cx="469265" cy="259080"/>
    <xdr:sp macro="" textlink="">
      <xdr:nvSpPr>
        <xdr:cNvPr id="853" name="n_3mainValue【公民館】&#10;一人当たり面積"/>
        <xdr:cNvSpPr txBox="1"/>
      </xdr:nvSpPr>
      <xdr:spPr>
        <a:xfrm>
          <a:off x="19310350" y="1850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160020</xdr:rowOff>
    </xdr:from>
    <xdr:ext cx="469265" cy="259080"/>
    <xdr:sp macro="" textlink="">
      <xdr:nvSpPr>
        <xdr:cNvPr id="854" name="n_4mainValue【公民館】&#10;一人当たり面積"/>
        <xdr:cNvSpPr txBox="1"/>
      </xdr:nvSpPr>
      <xdr:spPr>
        <a:xfrm>
          <a:off x="18421350" y="1850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類似団体と比較して特に有形固定資産減価償却率が高くなっている施設は、公民館であり、特に低くなっている施設は橋りょう・トンネルである。</a:t>
          </a:r>
        </a:p>
        <a:p>
          <a:r>
            <a:rPr kumimoji="1" lang="ja-JP" altLang="en-US" sz="1300">
              <a:latin typeface="ＭＳ Ｐゴシック"/>
              <a:ea typeface="ＭＳ Ｐゴシック"/>
            </a:rPr>
            <a:t>公民館については、取得日から相当年数経過しているため、類似団体と比較して有形固定資産減価償却率が上回っている。</a:t>
          </a:r>
        </a:p>
        <a:p>
          <a:r>
            <a:rPr kumimoji="1" lang="ja-JP" altLang="en-US" sz="1300">
              <a:latin typeface="ＭＳ Ｐゴシック"/>
              <a:ea typeface="ＭＳ Ｐゴシック"/>
            </a:rPr>
            <a:t>橋りょう・トンネルについては、これまでに計画的に補修工事等を行ってきていることにより、有形固定資産減価償却率が類似団体を下回っている。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33655</xdr:rowOff>
    </xdr:from>
    <xdr:to xmlns:xdr="http://schemas.openxmlformats.org/drawingml/2006/spreadsheetDrawing">
      <xdr:col>24</xdr:col>
      <xdr:colOff>62865</xdr:colOff>
      <xdr:row>41</xdr:row>
      <xdr:rowOff>139700</xdr:rowOff>
    </xdr:to>
    <xdr:cxnSp macro="">
      <xdr:nvCxnSpPr>
        <xdr:cNvPr id="58" name="直線コネクタ 57"/>
        <xdr:cNvCxnSpPr/>
      </xdr:nvCxnSpPr>
      <xdr:spPr>
        <a:xfrm flipV="1">
          <a:off x="4634865" y="586295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143510</xdr:rowOff>
    </xdr:from>
    <xdr:ext cx="405130" cy="258445"/>
    <xdr:sp macro="" textlink="">
      <xdr:nvSpPr>
        <xdr:cNvPr id="59" name="【図書館】&#10;有形固定資産減価償却率最小値テキスト"/>
        <xdr:cNvSpPr txBox="1"/>
      </xdr:nvSpPr>
      <xdr:spPr>
        <a:xfrm>
          <a:off x="4673600" y="7172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139700</xdr:rowOff>
    </xdr:from>
    <xdr:to xmlns:xdr="http://schemas.openxmlformats.org/drawingml/2006/spreadsheetDrawing">
      <xdr:col>24</xdr:col>
      <xdr:colOff>152400</xdr:colOff>
      <xdr:row>41</xdr:row>
      <xdr:rowOff>139700</xdr:rowOff>
    </xdr:to>
    <xdr:cxnSp macro="">
      <xdr:nvCxnSpPr>
        <xdr:cNvPr id="60" name="直線コネクタ 59"/>
        <xdr:cNvCxnSpPr/>
      </xdr:nvCxnSpPr>
      <xdr:spPr>
        <a:xfrm>
          <a:off x="4546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151765</xdr:rowOff>
    </xdr:from>
    <xdr:ext cx="405130" cy="259080"/>
    <xdr:sp macro="" textlink="">
      <xdr:nvSpPr>
        <xdr:cNvPr id="61" name="【図書館】&#10;有形固定資産減価償却率最大値テキスト"/>
        <xdr:cNvSpPr txBox="1"/>
      </xdr:nvSpPr>
      <xdr:spPr>
        <a:xfrm>
          <a:off x="4673600" y="5638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33655</xdr:rowOff>
    </xdr:from>
    <xdr:to xmlns:xdr="http://schemas.openxmlformats.org/drawingml/2006/spreadsheetDrawing">
      <xdr:col>24</xdr:col>
      <xdr:colOff>152400</xdr:colOff>
      <xdr:row>34</xdr:row>
      <xdr:rowOff>33655</xdr:rowOff>
    </xdr:to>
    <xdr:cxnSp macro="">
      <xdr:nvCxnSpPr>
        <xdr:cNvPr id="62" name="直線コネクタ 61"/>
        <xdr:cNvCxnSpPr/>
      </xdr:nvCxnSpPr>
      <xdr:spPr>
        <a:xfrm>
          <a:off x="4546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125095</xdr:rowOff>
    </xdr:from>
    <xdr:ext cx="405130" cy="258445"/>
    <xdr:sp macro="" textlink="">
      <xdr:nvSpPr>
        <xdr:cNvPr id="63" name="【図書館】&#10;有形固定資産減価償却率平均値テキスト"/>
        <xdr:cNvSpPr txBox="1"/>
      </xdr:nvSpPr>
      <xdr:spPr>
        <a:xfrm>
          <a:off x="4673600" y="62972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102235</xdr:rowOff>
    </xdr:from>
    <xdr:to xmlns:xdr="http://schemas.openxmlformats.org/drawingml/2006/spreadsheetDrawing">
      <xdr:col>24</xdr:col>
      <xdr:colOff>114300</xdr:colOff>
      <xdr:row>38</xdr:row>
      <xdr:rowOff>32385</xdr:rowOff>
    </xdr:to>
    <xdr:sp macro="" textlink="">
      <xdr:nvSpPr>
        <xdr:cNvPr id="64" name="フローチャート: 判断 63"/>
        <xdr:cNvSpPr/>
      </xdr:nvSpPr>
      <xdr:spPr>
        <a:xfrm>
          <a:off x="4584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76200</xdr:rowOff>
    </xdr:from>
    <xdr:to xmlns:xdr="http://schemas.openxmlformats.org/drawingml/2006/spreadsheetDrawing">
      <xdr:col>20</xdr:col>
      <xdr:colOff>38100</xdr:colOff>
      <xdr:row>38</xdr:row>
      <xdr:rowOff>6350</xdr:rowOff>
    </xdr:to>
    <xdr:sp macro="" textlink="">
      <xdr:nvSpPr>
        <xdr:cNvPr id="65" name="フローチャート: 判断 64"/>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97790</xdr:rowOff>
    </xdr:from>
    <xdr:to xmlns:xdr="http://schemas.openxmlformats.org/drawingml/2006/spreadsheetDrawing">
      <xdr:col>15</xdr:col>
      <xdr:colOff>101600</xdr:colOff>
      <xdr:row>38</xdr:row>
      <xdr:rowOff>27305</xdr:rowOff>
    </xdr:to>
    <xdr:sp macro="" textlink="">
      <xdr:nvSpPr>
        <xdr:cNvPr id="66" name="フローチャート: 判断 65"/>
        <xdr:cNvSpPr/>
      </xdr:nvSpPr>
      <xdr:spPr>
        <a:xfrm>
          <a:off x="2857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66040</xdr:rowOff>
    </xdr:from>
    <xdr:to xmlns:xdr="http://schemas.openxmlformats.org/drawingml/2006/spreadsheetDrawing">
      <xdr:col>10</xdr:col>
      <xdr:colOff>165100</xdr:colOff>
      <xdr:row>37</xdr:row>
      <xdr:rowOff>167640</xdr:rowOff>
    </xdr:to>
    <xdr:sp macro="" textlink="">
      <xdr:nvSpPr>
        <xdr:cNvPr id="67" name="フローチャート: 判断 66"/>
        <xdr:cNvSpPr/>
      </xdr:nvSpPr>
      <xdr:spPr>
        <a:xfrm>
          <a:off x="1968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10795</xdr:rowOff>
    </xdr:from>
    <xdr:to xmlns:xdr="http://schemas.openxmlformats.org/drawingml/2006/spreadsheetDrawing">
      <xdr:col>6</xdr:col>
      <xdr:colOff>38100</xdr:colOff>
      <xdr:row>37</xdr:row>
      <xdr:rowOff>112395</xdr:rowOff>
    </xdr:to>
    <xdr:sp macro="" textlink="">
      <xdr:nvSpPr>
        <xdr:cNvPr id="68" name="フローチャート: 判断 67"/>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159385</xdr:rowOff>
    </xdr:from>
    <xdr:to xmlns:xdr="http://schemas.openxmlformats.org/drawingml/2006/spreadsheetDrawing">
      <xdr:col>24</xdr:col>
      <xdr:colOff>114300</xdr:colOff>
      <xdr:row>38</xdr:row>
      <xdr:rowOff>89535</xdr:rowOff>
    </xdr:to>
    <xdr:sp macro="" textlink="">
      <xdr:nvSpPr>
        <xdr:cNvPr id="74" name="楕円 73"/>
        <xdr:cNvSpPr/>
      </xdr:nvSpPr>
      <xdr:spPr>
        <a:xfrm>
          <a:off x="45847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137795</xdr:rowOff>
    </xdr:from>
    <xdr:ext cx="405130" cy="259080"/>
    <xdr:sp macro="" textlink="">
      <xdr:nvSpPr>
        <xdr:cNvPr id="75" name="【図書館】&#10;有形固定資産減価償却率該当値テキスト"/>
        <xdr:cNvSpPr txBox="1"/>
      </xdr:nvSpPr>
      <xdr:spPr>
        <a:xfrm>
          <a:off x="4673600" y="6481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125095</xdr:rowOff>
    </xdr:from>
    <xdr:to xmlns:xdr="http://schemas.openxmlformats.org/drawingml/2006/spreadsheetDrawing">
      <xdr:col>20</xdr:col>
      <xdr:colOff>38100</xdr:colOff>
      <xdr:row>38</xdr:row>
      <xdr:rowOff>55245</xdr:rowOff>
    </xdr:to>
    <xdr:sp macro="" textlink="">
      <xdr:nvSpPr>
        <xdr:cNvPr id="76" name="楕円 75"/>
        <xdr:cNvSpPr/>
      </xdr:nvSpPr>
      <xdr:spPr>
        <a:xfrm>
          <a:off x="3746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4445</xdr:rowOff>
    </xdr:from>
    <xdr:to xmlns:xdr="http://schemas.openxmlformats.org/drawingml/2006/spreadsheetDrawing">
      <xdr:col>24</xdr:col>
      <xdr:colOff>63500</xdr:colOff>
      <xdr:row>38</xdr:row>
      <xdr:rowOff>38735</xdr:rowOff>
    </xdr:to>
    <xdr:cxnSp macro="">
      <xdr:nvCxnSpPr>
        <xdr:cNvPr id="77" name="直線コネクタ 76"/>
        <xdr:cNvCxnSpPr/>
      </xdr:nvCxnSpPr>
      <xdr:spPr>
        <a:xfrm>
          <a:off x="3797300" y="65195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95885</xdr:rowOff>
    </xdr:from>
    <xdr:to xmlns:xdr="http://schemas.openxmlformats.org/drawingml/2006/spreadsheetDrawing">
      <xdr:col>15</xdr:col>
      <xdr:colOff>101600</xdr:colOff>
      <xdr:row>38</xdr:row>
      <xdr:rowOff>26035</xdr:rowOff>
    </xdr:to>
    <xdr:sp macro="" textlink="">
      <xdr:nvSpPr>
        <xdr:cNvPr id="78" name="楕円 77"/>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146685</xdr:rowOff>
    </xdr:from>
    <xdr:to xmlns:xdr="http://schemas.openxmlformats.org/drawingml/2006/spreadsheetDrawing">
      <xdr:col>19</xdr:col>
      <xdr:colOff>177800</xdr:colOff>
      <xdr:row>38</xdr:row>
      <xdr:rowOff>4445</xdr:rowOff>
    </xdr:to>
    <xdr:cxnSp macro="">
      <xdr:nvCxnSpPr>
        <xdr:cNvPr id="79" name="直線コネクタ 78"/>
        <xdr:cNvCxnSpPr/>
      </xdr:nvCxnSpPr>
      <xdr:spPr>
        <a:xfrm>
          <a:off x="2908300" y="64903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61595</xdr:rowOff>
    </xdr:from>
    <xdr:to xmlns:xdr="http://schemas.openxmlformats.org/drawingml/2006/spreadsheetDrawing">
      <xdr:col>10</xdr:col>
      <xdr:colOff>165100</xdr:colOff>
      <xdr:row>37</xdr:row>
      <xdr:rowOff>163195</xdr:rowOff>
    </xdr:to>
    <xdr:sp macro="" textlink="">
      <xdr:nvSpPr>
        <xdr:cNvPr id="80" name="楕円 79"/>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112395</xdr:rowOff>
    </xdr:from>
    <xdr:to xmlns:xdr="http://schemas.openxmlformats.org/drawingml/2006/spreadsheetDrawing">
      <xdr:col>15</xdr:col>
      <xdr:colOff>50800</xdr:colOff>
      <xdr:row>37</xdr:row>
      <xdr:rowOff>146685</xdr:rowOff>
    </xdr:to>
    <xdr:cxnSp macro="">
      <xdr:nvCxnSpPr>
        <xdr:cNvPr id="81" name="直線コネクタ 80"/>
        <xdr:cNvCxnSpPr/>
      </xdr:nvCxnSpPr>
      <xdr:spPr>
        <a:xfrm>
          <a:off x="2019300" y="64560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27305</xdr:rowOff>
    </xdr:from>
    <xdr:to xmlns:xdr="http://schemas.openxmlformats.org/drawingml/2006/spreadsheetDrawing">
      <xdr:col>6</xdr:col>
      <xdr:colOff>38100</xdr:colOff>
      <xdr:row>37</xdr:row>
      <xdr:rowOff>128905</xdr:rowOff>
    </xdr:to>
    <xdr:sp macro="" textlink="">
      <xdr:nvSpPr>
        <xdr:cNvPr id="82" name="楕円 81"/>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78105</xdr:rowOff>
    </xdr:from>
    <xdr:to xmlns:xdr="http://schemas.openxmlformats.org/drawingml/2006/spreadsheetDrawing">
      <xdr:col>10</xdr:col>
      <xdr:colOff>114300</xdr:colOff>
      <xdr:row>37</xdr:row>
      <xdr:rowOff>112395</xdr:rowOff>
    </xdr:to>
    <xdr:cxnSp macro="">
      <xdr:nvCxnSpPr>
        <xdr:cNvPr id="83" name="直線コネクタ 82"/>
        <xdr:cNvCxnSpPr/>
      </xdr:nvCxnSpPr>
      <xdr:spPr>
        <a:xfrm>
          <a:off x="1130300" y="64217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22860</xdr:rowOff>
    </xdr:from>
    <xdr:ext cx="405130" cy="259080"/>
    <xdr:sp macro="" textlink="">
      <xdr:nvSpPr>
        <xdr:cNvPr id="84" name="n_1aveValue【図書館】&#10;有形固定資産減価償却率"/>
        <xdr:cNvSpPr txBox="1"/>
      </xdr:nvSpPr>
      <xdr:spPr>
        <a:xfrm>
          <a:off x="3582035" y="619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18415</xdr:rowOff>
    </xdr:from>
    <xdr:ext cx="404495" cy="258445"/>
    <xdr:sp macro="" textlink="">
      <xdr:nvSpPr>
        <xdr:cNvPr id="85" name="n_2aveValue【図書館】&#10;有形固定資産減価償却率"/>
        <xdr:cNvSpPr txBox="1"/>
      </xdr:nvSpPr>
      <xdr:spPr>
        <a:xfrm>
          <a:off x="2705735" y="6533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158750</xdr:rowOff>
    </xdr:from>
    <xdr:ext cx="404495" cy="259080"/>
    <xdr:sp macro="" textlink="">
      <xdr:nvSpPr>
        <xdr:cNvPr id="86" name="n_3aveValue【図書館】&#10;有形固定資産減価償却率"/>
        <xdr:cNvSpPr txBox="1"/>
      </xdr:nvSpPr>
      <xdr:spPr>
        <a:xfrm>
          <a:off x="1816735" y="6502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128905</xdr:rowOff>
    </xdr:from>
    <xdr:ext cx="404495" cy="259080"/>
    <xdr:sp macro="" textlink="">
      <xdr:nvSpPr>
        <xdr:cNvPr id="87" name="n_4aveValue【図書館】&#10;有形固定資産減価償却率"/>
        <xdr:cNvSpPr txBox="1"/>
      </xdr:nvSpPr>
      <xdr:spPr>
        <a:xfrm>
          <a:off x="927735" y="6129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46355</xdr:rowOff>
    </xdr:from>
    <xdr:ext cx="405130" cy="259080"/>
    <xdr:sp macro="" textlink="">
      <xdr:nvSpPr>
        <xdr:cNvPr id="88" name="n_1mainValue【図書館】&#10;有形固定資産減価償却率"/>
        <xdr:cNvSpPr txBox="1"/>
      </xdr:nvSpPr>
      <xdr:spPr>
        <a:xfrm>
          <a:off x="3582035" y="6561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42545</xdr:rowOff>
    </xdr:from>
    <xdr:ext cx="404495" cy="258445"/>
    <xdr:sp macro="" textlink="">
      <xdr:nvSpPr>
        <xdr:cNvPr id="89" name="n_2mainValue【図書館】&#10;有形固定資産減価償却率"/>
        <xdr:cNvSpPr txBox="1"/>
      </xdr:nvSpPr>
      <xdr:spPr>
        <a:xfrm>
          <a:off x="2705735" y="6214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8255</xdr:rowOff>
    </xdr:from>
    <xdr:ext cx="404495" cy="258445"/>
    <xdr:sp macro="" textlink="">
      <xdr:nvSpPr>
        <xdr:cNvPr id="90" name="n_3mainValue【図書館】&#10;有形固定資産減価償却率"/>
        <xdr:cNvSpPr txBox="1"/>
      </xdr:nvSpPr>
      <xdr:spPr>
        <a:xfrm>
          <a:off x="1816735" y="6180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120650</xdr:rowOff>
    </xdr:from>
    <xdr:ext cx="404495" cy="258445"/>
    <xdr:sp macro="" textlink="">
      <xdr:nvSpPr>
        <xdr:cNvPr id="91" name="n_4mainValue【図書館】&#10;有形固定資産減価償却率"/>
        <xdr:cNvSpPr txBox="1"/>
      </xdr:nvSpPr>
      <xdr:spPr>
        <a:xfrm>
          <a:off x="927735" y="6464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3" name="テキスト ボックス 102"/>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6725" cy="259080"/>
    <xdr:sp macro="" textlink="">
      <xdr:nvSpPr>
        <xdr:cNvPr id="105" name="テキスト ボックス 104"/>
        <xdr:cNvSpPr txBox="1"/>
      </xdr:nvSpPr>
      <xdr:spPr>
        <a:xfrm>
          <a:off x="6136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6725" cy="258445"/>
    <xdr:sp macro="" textlink="">
      <xdr:nvSpPr>
        <xdr:cNvPr id="107" name="テキスト ボックス 106"/>
        <xdr:cNvSpPr txBox="1"/>
      </xdr:nvSpPr>
      <xdr:spPr>
        <a:xfrm>
          <a:off x="6136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6725" cy="258445"/>
    <xdr:sp macro="" textlink="">
      <xdr:nvSpPr>
        <xdr:cNvPr id="109" name="テキスト ボックス 108"/>
        <xdr:cNvSpPr txBox="1"/>
      </xdr:nvSpPr>
      <xdr:spPr>
        <a:xfrm>
          <a:off x="6136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6725" cy="259080"/>
    <xdr:sp macro="" textlink="">
      <xdr:nvSpPr>
        <xdr:cNvPr id="111" name="テキスト ボックス 110"/>
        <xdr:cNvSpPr txBox="1"/>
      </xdr:nvSpPr>
      <xdr:spPr>
        <a:xfrm>
          <a:off x="6136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6725" cy="258445"/>
    <xdr:sp macro="" textlink="">
      <xdr:nvSpPr>
        <xdr:cNvPr id="113" name="テキスト ボックス 112"/>
        <xdr:cNvSpPr txBox="1"/>
      </xdr:nvSpPr>
      <xdr:spPr>
        <a:xfrm>
          <a:off x="6136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5" name="テキスト ボックス 114"/>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16510</xdr:rowOff>
    </xdr:from>
    <xdr:to xmlns:xdr="http://schemas.openxmlformats.org/drawingml/2006/spreadsheetDrawing">
      <xdr:col>54</xdr:col>
      <xdr:colOff>189865</xdr:colOff>
      <xdr:row>42</xdr:row>
      <xdr:rowOff>48895</xdr:rowOff>
    </xdr:to>
    <xdr:cxnSp macro="">
      <xdr:nvCxnSpPr>
        <xdr:cNvPr id="117" name="直線コネクタ 116"/>
        <xdr:cNvCxnSpPr/>
      </xdr:nvCxnSpPr>
      <xdr:spPr>
        <a:xfrm flipV="1">
          <a:off x="10476865" y="584581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52705</xdr:rowOff>
    </xdr:from>
    <xdr:ext cx="469900" cy="258445"/>
    <xdr:sp macro="" textlink="">
      <xdr:nvSpPr>
        <xdr:cNvPr id="118" name="【図書館】&#10;一人当たり面積最小値テキスト"/>
        <xdr:cNvSpPr txBox="1"/>
      </xdr:nvSpPr>
      <xdr:spPr>
        <a:xfrm>
          <a:off x="10515600" y="7253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48895</xdr:rowOff>
    </xdr:from>
    <xdr:to xmlns:xdr="http://schemas.openxmlformats.org/drawingml/2006/spreadsheetDrawing">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134620</xdr:rowOff>
    </xdr:from>
    <xdr:ext cx="469900" cy="258445"/>
    <xdr:sp macro="" textlink="">
      <xdr:nvSpPr>
        <xdr:cNvPr id="120" name="【図書館】&#10;一人当たり面積最大値テキスト"/>
        <xdr:cNvSpPr txBox="1"/>
      </xdr:nvSpPr>
      <xdr:spPr>
        <a:xfrm>
          <a:off x="10515600" y="5621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16510</xdr:rowOff>
    </xdr:from>
    <xdr:to xmlns:xdr="http://schemas.openxmlformats.org/drawingml/2006/spreadsheetDrawing">
      <xdr:col>55</xdr:col>
      <xdr:colOff>88900</xdr:colOff>
      <xdr:row>34</xdr:row>
      <xdr:rowOff>16510</xdr:rowOff>
    </xdr:to>
    <xdr:cxnSp macro="">
      <xdr:nvCxnSpPr>
        <xdr:cNvPr id="121" name="直線コネクタ 120"/>
        <xdr:cNvCxnSpPr/>
      </xdr:nvCxnSpPr>
      <xdr:spPr>
        <a:xfrm>
          <a:off x="10388600" y="584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132080</xdr:rowOff>
    </xdr:from>
    <xdr:ext cx="469900" cy="258445"/>
    <xdr:sp macro="" textlink="">
      <xdr:nvSpPr>
        <xdr:cNvPr id="122" name="【図書館】&#10;一人当たり面積平均値テキスト"/>
        <xdr:cNvSpPr txBox="1"/>
      </xdr:nvSpPr>
      <xdr:spPr>
        <a:xfrm>
          <a:off x="10515600" y="68186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153035</xdr:rowOff>
    </xdr:from>
    <xdr:to xmlns:xdr="http://schemas.openxmlformats.org/drawingml/2006/spreadsheetDrawing">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153035</xdr:rowOff>
    </xdr:from>
    <xdr:to xmlns:xdr="http://schemas.openxmlformats.org/drawingml/2006/spreadsheetDrawing">
      <xdr:col>50</xdr:col>
      <xdr:colOff>165100</xdr:colOff>
      <xdr:row>40</xdr:row>
      <xdr:rowOff>83185</xdr:rowOff>
    </xdr:to>
    <xdr:sp macro="" textlink="">
      <xdr:nvSpPr>
        <xdr:cNvPr id="124" name="フローチャート: 判断 123"/>
        <xdr:cNvSpPr/>
      </xdr:nvSpPr>
      <xdr:spPr>
        <a:xfrm>
          <a:off x="9588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164465</xdr:rowOff>
    </xdr:from>
    <xdr:to xmlns:xdr="http://schemas.openxmlformats.org/drawingml/2006/spreadsheetDrawing">
      <xdr:col>46</xdr:col>
      <xdr:colOff>38100</xdr:colOff>
      <xdr:row>40</xdr:row>
      <xdr:rowOff>94615</xdr:rowOff>
    </xdr:to>
    <xdr:sp macro="" textlink="">
      <xdr:nvSpPr>
        <xdr:cNvPr id="125" name="フローチャート: 判断 124"/>
        <xdr:cNvSpPr/>
      </xdr:nvSpPr>
      <xdr:spPr>
        <a:xfrm>
          <a:off x="8699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14605</xdr:rowOff>
    </xdr:from>
    <xdr:to xmlns:xdr="http://schemas.openxmlformats.org/drawingml/2006/spreadsheetDrawing">
      <xdr:col>41</xdr:col>
      <xdr:colOff>101600</xdr:colOff>
      <xdr:row>40</xdr:row>
      <xdr:rowOff>116205</xdr:rowOff>
    </xdr:to>
    <xdr:sp macro="" textlink="">
      <xdr:nvSpPr>
        <xdr:cNvPr id="126" name="フローチャート: 判断 125"/>
        <xdr:cNvSpPr/>
      </xdr:nvSpPr>
      <xdr:spPr>
        <a:xfrm>
          <a:off x="7810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153035</xdr:rowOff>
    </xdr:from>
    <xdr:to xmlns:xdr="http://schemas.openxmlformats.org/drawingml/2006/spreadsheetDrawing">
      <xdr:col>36</xdr:col>
      <xdr:colOff>165100</xdr:colOff>
      <xdr:row>40</xdr:row>
      <xdr:rowOff>83185</xdr:rowOff>
    </xdr:to>
    <xdr:sp macro="" textlink="">
      <xdr:nvSpPr>
        <xdr:cNvPr id="127" name="フローチャート: 判断 126"/>
        <xdr:cNvSpPr/>
      </xdr:nvSpPr>
      <xdr:spPr>
        <a:xfrm>
          <a:off x="6921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142240</xdr:rowOff>
    </xdr:from>
    <xdr:to xmlns:xdr="http://schemas.openxmlformats.org/drawingml/2006/spreadsheetDrawing">
      <xdr:col>55</xdr:col>
      <xdr:colOff>50800</xdr:colOff>
      <xdr:row>40</xdr:row>
      <xdr:rowOff>72390</xdr:rowOff>
    </xdr:to>
    <xdr:sp macro="" textlink="">
      <xdr:nvSpPr>
        <xdr:cNvPr id="133" name="楕円 132"/>
        <xdr:cNvSpPr/>
      </xdr:nvSpPr>
      <xdr:spPr>
        <a:xfrm>
          <a:off x="104267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165100</xdr:rowOff>
    </xdr:from>
    <xdr:ext cx="469900" cy="259080"/>
    <xdr:sp macro="" textlink="">
      <xdr:nvSpPr>
        <xdr:cNvPr id="134" name="【図書館】&#10;一人当たり面積該当値テキスト"/>
        <xdr:cNvSpPr txBox="1"/>
      </xdr:nvSpPr>
      <xdr:spPr>
        <a:xfrm>
          <a:off x="10515600" y="6680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153035</xdr:rowOff>
    </xdr:from>
    <xdr:to xmlns:xdr="http://schemas.openxmlformats.org/drawingml/2006/spreadsheetDrawing">
      <xdr:col>50</xdr:col>
      <xdr:colOff>165100</xdr:colOff>
      <xdr:row>40</xdr:row>
      <xdr:rowOff>83185</xdr:rowOff>
    </xdr:to>
    <xdr:sp macro="" textlink="">
      <xdr:nvSpPr>
        <xdr:cNvPr id="135" name="楕円 134"/>
        <xdr:cNvSpPr/>
      </xdr:nvSpPr>
      <xdr:spPr>
        <a:xfrm>
          <a:off x="9588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21590</xdr:rowOff>
    </xdr:from>
    <xdr:to xmlns:xdr="http://schemas.openxmlformats.org/drawingml/2006/spreadsheetDrawing">
      <xdr:col>55</xdr:col>
      <xdr:colOff>0</xdr:colOff>
      <xdr:row>40</xdr:row>
      <xdr:rowOff>32385</xdr:rowOff>
    </xdr:to>
    <xdr:cxnSp macro="">
      <xdr:nvCxnSpPr>
        <xdr:cNvPr id="136" name="直線コネクタ 135"/>
        <xdr:cNvCxnSpPr/>
      </xdr:nvCxnSpPr>
      <xdr:spPr>
        <a:xfrm flipV="1">
          <a:off x="9639300" y="68795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153035</xdr:rowOff>
    </xdr:from>
    <xdr:to xmlns:xdr="http://schemas.openxmlformats.org/drawingml/2006/spreadsheetDrawing">
      <xdr:col>46</xdr:col>
      <xdr:colOff>38100</xdr:colOff>
      <xdr:row>40</xdr:row>
      <xdr:rowOff>83185</xdr:rowOff>
    </xdr:to>
    <xdr:sp macro="" textlink="">
      <xdr:nvSpPr>
        <xdr:cNvPr id="137" name="楕円 136"/>
        <xdr:cNvSpPr/>
      </xdr:nvSpPr>
      <xdr:spPr>
        <a:xfrm>
          <a:off x="8699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32385</xdr:rowOff>
    </xdr:from>
    <xdr:to xmlns:xdr="http://schemas.openxmlformats.org/drawingml/2006/spreadsheetDrawing">
      <xdr:col>50</xdr:col>
      <xdr:colOff>114300</xdr:colOff>
      <xdr:row>40</xdr:row>
      <xdr:rowOff>32385</xdr:rowOff>
    </xdr:to>
    <xdr:cxnSp macro="">
      <xdr:nvCxnSpPr>
        <xdr:cNvPr id="138" name="直線コネクタ 137"/>
        <xdr:cNvCxnSpPr/>
      </xdr:nvCxnSpPr>
      <xdr:spPr>
        <a:xfrm>
          <a:off x="8750300" y="6890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164465</xdr:rowOff>
    </xdr:from>
    <xdr:to xmlns:xdr="http://schemas.openxmlformats.org/drawingml/2006/spreadsheetDrawing">
      <xdr:col>41</xdr:col>
      <xdr:colOff>101600</xdr:colOff>
      <xdr:row>40</xdr:row>
      <xdr:rowOff>94615</xdr:rowOff>
    </xdr:to>
    <xdr:sp macro="" textlink="">
      <xdr:nvSpPr>
        <xdr:cNvPr id="139" name="楕円 138"/>
        <xdr:cNvSpPr/>
      </xdr:nvSpPr>
      <xdr:spPr>
        <a:xfrm>
          <a:off x="7810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32385</xdr:rowOff>
    </xdr:from>
    <xdr:to xmlns:xdr="http://schemas.openxmlformats.org/drawingml/2006/spreadsheetDrawing">
      <xdr:col>45</xdr:col>
      <xdr:colOff>177800</xdr:colOff>
      <xdr:row>40</xdr:row>
      <xdr:rowOff>43815</xdr:rowOff>
    </xdr:to>
    <xdr:cxnSp macro="">
      <xdr:nvCxnSpPr>
        <xdr:cNvPr id="140" name="直線コネクタ 139"/>
        <xdr:cNvCxnSpPr/>
      </xdr:nvCxnSpPr>
      <xdr:spPr>
        <a:xfrm flipV="1">
          <a:off x="7861300" y="68903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164465</xdr:rowOff>
    </xdr:from>
    <xdr:to xmlns:xdr="http://schemas.openxmlformats.org/drawingml/2006/spreadsheetDrawing">
      <xdr:col>36</xdr:col>
      <xdr:colOff>165100</xdr:colOff>
      <xdr:row>40</xdr:row>
      <xdr:rowOff>94615</xdr:rowOff>
    </xdr:to>
    <xdr:sp macro="" textlink="">
      <xdr:nvSpPr>
        <xdr:cNvPr id="141" name="楕円 140"/>
        <xdr:cNvSpPr/>
      </xdr:nvSpPr>
      <xdr:spPr>
        <a:xfrm>
          <a:off x="692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43815</xdr:rowOff>
    </xdr:from>
    <xdr:to xmlns:xdr="http://schemas.openxmlformats.org/drawingml/2006/spreadsheetDrawing">
      <xdr:col>41</xdr:col>
      <xdr:colOff>50800</xdr:colOff>
      <xdr:row>40</xdr:row>
      <xdr:rowOff>43815</xdr:rowOff>
    </xdr:to>
    <xdr:cxnSp macro="">
      <xdr:nvCxnSpPr>
        <xdr:cNvPr id="142" name="直線コネクタ 141"/>
        <xdr:cNvCxnSpPr/>
      </xdr:nvCxnSpPr>
      <xdr:spPr>
        <a:xfrm>
          <a:off x="6972300" y="6901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74930</xdr:rowOff>
    </xdr:from>
    <xdr:ext cx="469900" cy="258445"/>
    <xdr:sp macro="" textlink="">
      <xdr:nvSpPr>
        <xdr:cNvPr id="143" name="n_1aveValue【図書館】&#10;一人当たり面積"/>
        <xdr:cNvSpPr txBox="1"/>
      </xdr:nvSpPr>
      <xdr:spPr>
        <a:xfrm>
          <a:off x="9391650" y="6932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86360</xdr:rowOff>
    </xdr:from>
    <xdr:ext cx="469265" cy="258445"/>
    <xdr:sp macro="" textlink="">
      <xdr:nvSpPr>
        <xdr:cNvPr id="144" name="n_2aveValue【図書館】&#10;一人当たり面積"/>
        <xdr:cNvSpPr txBox="1"/>
      </xdr:nvSpPr>
      <xdr:spPr>
        <a:xfrm>
          <a:off x="8515350" y="6944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107315</xdr:rowOff>
    </xdr:from>
    <xdr:ext cx="469265" cy="259080"/>
    <xdr:sp macro="" textlink="">
      <xdr:nvSpPr>
        <xdr:cNvPr id="145" name="n_3aveValue【図書館】&#10;一人当たり面積"/>
        <xdr:cNvSpPr txBox="1"/>
      </xdr:nvSpPr>
      <xdr:spPr>
        <a:xfrm>
          <a:off x="7626350" y="6965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99695</xdr:rowOff>
    </xdr:from>
    <xdr:ext cx="469265" cy="258445"/>
    <xdr:sp macro="" textlink="">
      <xdr:nvSpPr>
        <xdr:cNvPr id="146" name="n_4aveValue【図書館】&#10;一人当たり面積"/>
        <xdr:cNvSpPr txBox="1"/>
      </xdr:nvSpPr>
      <xdr:spPr>
        <a:xfrm>
          <a:off x="6737350" y="6614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99695</xdr:rowOff>
    </xdr:from>
    <xdr:ext cx="469900" cy="258445"/>
    <xdr:sp macro="" textlink="">
      <xdr:nvSpPr>
        <xdr:cNvPr id="147" name="n_1mainValue【図書館】&#10;一人当たり面積"/>
        <xdr:cNvSpPr txBox="1"/>
      </xdr:nvSpPr>
      <xdr:spPr>
        <a:xfrm>
          <a:off x="9391650" y="6614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99695</xdr:rowOff>
    </xdr:from>
    <xdr:ext cx="469265" cy="258445"/>
    <xdr:sp macro="" textlink="">
      <xdr:nvSpPr>
        <xdr:cNvPr id="148" name="n_2mainValue【図書館】&#10;一人当たり面積"/>
        <xdr:cNvSpPr txBox="1"/>
      </xdr:nvSpPr>
      <xdr:spPr>
        <a:xfrm>
          <a:off x="8515350" y="6614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111125</xdr:rowOff>
    </xdr:from>
    <xdr:ext cx="469265" cy="258445"/>
    <xdr:sp macro="" textlink="">
      <xdr:nvSpPr>
        <xdr:cNvPr id="149" name="n_3mainValue【図書館】&#10;一人当たり面積"/>
        <xdr:cNvSpPr txBox="1"/>
      </xdr:nvSpPr>
      <xdr:spPr>
        <a:xfrm>
          <a:off x="7626350" y="6626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86360</xdr:rowOff>
    </xdr:from>
    <xdr:ext cx="469265" cy="258445"/>
    <xdr:sp macro="" textlink="">
      <xdr:nvSpPr>
        <xdr:cNvPr id="150" name="n_4mainValue【図書館】&#10;一人当たり面積"/>
        <xdr:cNvSpPr txBox="1"/>
      </xdr:nvSpPr>
      <xdr:spPr>
        <a:xfrm>
          <a:off x="6737350" y="6944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9" name="テキスト ボックス 158"/>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1" name="テキスト ボックス 160"/>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63" name="テキスト ボックス 162"/>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7" name="テキスト ボックス 166"/>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73" name="テキスト ボックス 172"/>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68580</xdr:rowOff>
    </xdr:from>
    <xdr:to xmlns:xdr="http://schemas.openxmlformats.org/drawingml/2006/spreadsheetDrawing">
      <xdr:col>24</xdr:col>
      <xdr:colOff>62865</xdr:colOff>
      <xdr:row>64</xdr:row>
      <xdr:rowOff>15240</xdr:rowOff>
    </xdr:to>
    <xdr:cxnSp macro="">
      <xdr:nvCxnSpPr>
        <xdr:cNvPr id="175" name="直線コネクタ 174"/>
        <xdr:cNvCxnSpPr/>
      </xdr:nvCxnSpPr>
      <xdr:spPr>
        <a:xfrm flipV="1">
          <a:off x="4634865" y="949833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19050</xdr:rowOff>
    </xdr:from>
    <xdr:ext cx="405130" cy="258445"/>
    <xdr:sp macro="" textlink="">
      <xdr:nvSpPr>
        <xdr:cNvPr id="176" name="【体育館・プール】&#10;有形固定資産減価償却率最小値テキスト"/>
        <xdr:cNvSpPr txBox="1"/>
      </xdr:nvSpPr>
      <xdr:spPr>
        <a:xfrm>
          <a:off x="4673600" y="10991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15240</xdr:rowOff>
    </xdr:from>
    <xdr:to xmlns:xdr="http://schemas.openxmlformats.org/drawingml/2006/spreadsheetDrawing">
      <xdr:col>24</xdr:col>
      <xdr:colOff>152400</xdr:colOff>
      <xdr:row>64</xdr:row>
      <xdr:rowOff>15240</xdr:rowOff>
    </xdr:to>
    <xdr:cxnSp macro="">
      <xdr:nvCxnSpPr>
        <xdr:cNvPr id="177" name="直線コネクタ 176"/>
        <xdr:cNvCxnSpPr/>
      </xdr:nvCxnSpPr>
      <xdr:spPr>
        <a:xfrm>
          <a:off x="4546600" y="1098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xdr:rowOff>
    </xdr:from>
    <xdr:ext cx="405130" cy="259080"/>
    <xdr:sp macro="" textlink="">
      <xdr:nvSpPr>
        <xdr:cNvPr id="178" name="【体育館・プール】&#10;有形固定資産減価償却率最大値テキスト"/>
        <xdr:cNvSpPr txBox="1"/>
      </xdr:nvSpPr>
      <xdr:spPr>
        <a:xfrm>
          <a:off x="4673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68580</xdr:rowOff>
    </xdr:from>
    <xdr:to xmlns:xdr="http://schemas.openxmlformats.org/drawingml/2006/spreadsheetDrawing">
      <xdr:col>24</xdr:col>
      <xdr:colOff>152400</xdr:colOff>
      <xdr:row>55</xdr:row>
      <xdr:rowOff>68580</xdr:rowOff>
    </xdr:to>
    <xdr:cxnSp macro="">
      <xdr:nvCxnSpPr>
        <xdr:cNvPr id="179" name="直線コネクタ 178"/>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27305</xdr:rowOff>
    </xdr:from>
    <xdr:ext cx="405130" cy="259080"/>
    <xdr:sp macro="" textlink="">
      <xdr:nvSpPr>
        <xdr:cNvPr id="180" name="【体育館・プール】&#10;有形固定資産減価償却率平均値テキスト"/>
        <xdr:cNvSpPr txBox="1"/>
      </xdr:nvSpPr>
      <xdr:spPr>
        <a:xfrm>
          <a:off x="4673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4445</xdr:rowOff>
    </xdr:from>
    <xdr:to xmlns:xdr="http://schemas.openxmlformats.org/drawingml/2006/spreadsheetDrawing">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10160</xdr:rowOff>
    </xdr:from>
    <xdr:to xmlns:xdr="http://schemas.openxmlformats.org/drawingml/2006/spreadsheetDrawing">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166370</xdr:rowOff>
    </xdr:from>
    <xdr:to xmlns:xdr="http://schemas.openxmlformats.org/drawingml/2006/spreadsheetDrawing">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116840</xdr:rowOff>
    </xdr:from>
    <xdr:to xmlns:xdr="http://schemas.openxmlformats.org/drawingml/2006/spreadsheetDrawing">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6" name="テキスト ボックス 185"/>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7" name="テキスト ボックス 186"/>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8" name="テキスト ボックス 187"/>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9" name="テキスト ボックス 188"/>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90" name="テキスト ボックス 189"/>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168275</xdr:rowOff>
    </xdr:from>
    <xdr:to xmlns:xdr="http://schemas.openxmlformats.org/drawingml/2006/spreadsheetDrawing">
      <xdr:col>24</xdr:col>
      <xdr:colOff>114300</xdr:colOff>
      <xdr:row>62</xdr:row>
      <xdr:rowOff>98425</xdr:rowOff>
    </xdr:to>
    <xdr:sp macro="" textlink="">
      <xdr:nvSpPr>
        <xdr:cNvPr id="191" name="楕円 190"/>
        <xdr:cNvSpPr/>
      </xdr:nvSpPr>
      <xdr:spPr>
        <a:xfrm>
          <a:off x="4584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146685</xdr:rowOff>
    </xdr:from>
    <xdr:ext cx="405130" cy="258445"/>
    <xdr:sp macro="" textlink="">
      <xdr:nvSpPr>
        <xdr:cNvPr id="192" name="【体育館・プール】&#10;有形固定資産減価償却率該当値テキスト"/>
        <xdr:cNvSpPr txBox="1"/>
      </xdr:nvSpPr>
      <xdr:spPr>
        <a:xfrm>
          <a:off x="4673600" y="10605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52070</xdr:rowOff>
    </xdr:from>
    <xdr:to xmlns:xdr="http://schemas.openxmlformats.org/drawingml/2006/spreadsheetDrawing">
      <xdr:col>20</xdr:col>
      <xdr:colOff>38100</xdr:colOff>
      <xdr:row>62</xdr:row>
      <xdr:rowOff>153670</xdr:rowOff>
    </xdr:to>
    <xdr:sp macro="" textlink="">
      <xdr:nvSpPr>
        <xdr:cNvPr id="193" name="楕円 192"/>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47625</xdr:rowOff>
    </xdr:from>
    <xdr:to xmlns:xdr="http://schemas.openxmlformats.org/drawingml/2006/spreadsheetDrawing">
      <xdr:col>24</xdr:col>
      <xdr:colOff>63500</xdr:colOff>
      <xdr:row>62</xdr:row>
      <xdr:rowOff>102870</xdr:rowOff>
    </xdr:to>
    <xdr:cxnSp macro="">
      <xdr:nvCxnSpPr>
        <xdr:cNvPr id="194" name="直線コネクタ 193"/>
        <xdr:cNvCxnSpPr/>
      </xdr:nvCxnSpPr>
      <xdr:spPr>
        <a:xfrm flipV="1">
          <a:off x="3797300" y="1067752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23495</xdr:rowOff>
    </xdr:from>
    <xdr:to xmlns:xdr="http://schemas.openxmlformats.org/drawingml/2006/spreadsheetDrawing">
      <xdr:col>15</xdr:col>
      <xdr:colOff>101600</xdr:colOff>
      <xdr:row>62</xdr:row>
      <xdr:rowOff>125095</xdr:rowOff>
    </xdr:to>
    <xdr:sp macro="" textlink="">
      <xdr:nvSpPr>
        <xdr:cNvPr id="195" name="楕円 194"/>
        <xdr:cNvSpPr/>
      </xdr:nvSpPr>
      <xdr:spPr>
        <a:xfrm>
          <a:off x="2857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74930</xdr:rowOff>
    </xdr:from>
    <xdr:to xmlns:xdr="http://schemas.openxmlformats.org/drawingml/2006/spreadsheetDrawing">
      <xdr:col>19</xdr:col>
      <xdr:colOff>177800</xdr:colOff>
      <xdr:row>62</xdr:row>
      <xdr:rowOff>102870</xdr:rowOff>
    </xdr:to>
    <xdr:cxnSp macro="">
      <xdr:nvCxnSpPr>
        <xdr:cNvPr id="196" name="直線コネクタ 195"/>
        <xdr:cNvCxnSpPr/>
      </xdr:nvCxnSpPr>
      <xdr:spPr>
        <a:xfrm>
          <a:off x="2908300" y="10704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166370</xdr:rowOff>
    </xdr:from>
    <xdr:to xmlns:xdr="http://schemas.openxmlformats.org/drawingml/2006/spreadsheetDrawing">
      <xdr:col>10</xdr:col>
      <xdr:colOff>165100</xdr:colOff>
      <xdr:row>62</xdr:row>
      <xdr:rowOff>96520</xdr:rowOff>
    </xdr:to>
    <xdr:sp macro="" textlink="">
      <xdr:nvSpPr>
        <xdr:cNvPr id="197" name="楕円 196"/>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45720</xdr:rowOff>
    </xdr:from>
    <xdr:to xmlns:xdr="http://schemas.openxmlformats.org/drawingml/2006/spreadsheetDrawing">
      <xdr:col>15</xdr:col>
      <xdr:colOff>50800</xdr:colOff>
      <xdr:row>62</xdr:row>
      <xdr:rowOff>74930</xdr:rowOff>
    </xdr:to>
    <xdr:cxnSp macro="">
      <xdr:nvCxnSpPr>
        <xdr:cNvPr id="198" name="直線コネクタ 197"/>
        <xdr:cNvCxnSpPr/>
      </xdr:nvCxnSpPr>
      <xdr:spPr>
        <a:xfrm>
          <a:off x="2019300" y="106756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132080</xdr:rowOff>
    </xdr:from>
    <xdr:to xmlns:xdr="http://schemas.openxmlformats.org/drawingml/2006/spreadsheetDrawing">
      <xdr:col>6</xdr:col>
      <xdr:colOff>38100</xdr:colOff>
      <xdr:row>62</xdr:row>
      <xdr:rowOff>62230</xdr:rowOff>
    </xdr:to>
    <xdr:sp macro="" textlink="">
      <xdr:nvSpPr>
        <xdr:cNvPr id="199" name="楕円 198"/>
        <xdr:cNvSpPr/>
      </xdr:nvSpPr>
      <xdr:spPr>
        <a:xfrm>
          <a:off x="107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11430</xdr:rowOff>
    </xdr:from>
    <xdr:to xmlns:xdr="http://schemas.openxmlformats.org/drawingml/2006/spreadsheetDrawing">
      <xdr:col>10</xdr:col>
      <xdr:colOff>114300</xdr:colOff>
      <xdr:row>62</xdr:row>
      <xdr:rowOff>45720</xdr:rowOff>
    </xdr:to>
    <xdr:cxnSp macro="">
      <xdr:nvCxnSpPr>
        <xdr:cNvPr id="200" name="直線コネクタ 199"/>
        <xdr:cNvCxnSpPr/>
      </xdr:nvCxnSpPr>
      <xdr:spPr>
        <a:xfrm>
          <a:off x="1130300" y="10641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128270</xdr:rowOff>
    </xdr:from>
    <xdr:ext cx="405130" cy="259080"/>
    <xdr:sp macro="" textlink="">
      <xdr:nvSpPr>
        <xdr:cNvPr id="201" name="n_1aveValue【体育館・プール】&#10;有形固定資産減価償却率"/>
        <xdr:cNvSpPr txBox="1"/>
      </xdr:nvSpPr>
      <xdr:spPr>
        <a:xfrm>
          <a:off x="3582035"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113030</xdr:rowOff>
    </xdr:from>
    <xdr:ext cx="404495" cy="259080"/>
    <xdr:sp macro="" textlink="">
      <xdr:nvSpPr>
        <xdr:cNvPr id="202" name="n_2aveValue【体育館・プール】&#10;有形固定資産減価償却率"/>
        <xdr:cNvSpPr txBox="1"/>
      </xdr:nvSpPr>
      <xdr:spPr>
        <a:xfrm>
          <a:off x="2705735" y="10057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84455</xdr:rowOff>
    </xdr:from>
    <xdr:ext cx="404495" cy="259080"/>
    <xdr:sp macro="" textlink="">
      <xdr:nvSpPr>
        <xdr:cNvPr id="203" name="n_3aveValue【体育館・プール】&#10;有形固定資産減価償却率"/>
        <xdr:cNvSpPr txBox="1"/>
      </xdr:nvSpPr>
      <xdr:spPr>
        <a:xfrm>
          <a:off x="1816735" y="10028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63500</xdr:rowOff>
    </xdr:from>
    <xdr:ext cx="404495" cy="258445"/>
    <xdr:sp macro="" textlink="">
      <xdr:nvSpPr>
        <xdr:cNvPr id="204" name="n_4aveValue【体育館・プール】&#10;有形固定資産減価償却率"/>
        <xdr:cNvSpPr txBox="1"/>
      </xdr:nvSpPr>
      <xdr:spPr>
        <a:xfrm>
          <a:off x="927735" y="10007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144780</xdr:rowOff>
    </xdr:from>
    <xdr:ext cx="405130" cy="258445"/>
    <xdr:sp macro="" textlink="">
      <xdr:nvSpPr>
        <xdr:cNvPr id="205" name="n_1mainValue【体育館・プール】&#10;有形固定資産減価償却率"/>
        <xdr:cNvSpPr txBox="1"/>
      </xdr:nvSpPr>
      <xdr:spPr>
        <a:xfrm>
          <a:off x="3582035" y="10774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116205</xdr:rowOff>
    </xdr:from>
    <xdr:ext cx="404495" cy="259080"/>
    <xdr:sp macro="" textlink="">
      <xdr:nvSpPr>
        <xdr:cNvPr id="206" name="n_2mainValue【体育館・プール】&#10;有形固定資産減価償却率"/>
        <xdr:cNvSpPr txBox="1"/>
      </xdr:nvSpPr>
      <xdr:spPr>
        <a:xfrm>
          <a:off x="2705735" y="10746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87630</xdr:rowOff>
    </xdr:from>
    <xdr:ext cx="404495" cy="258445"/>
    <xdr:sp macro="" textlink="">
      <xdr:nvSpPr>
        <xdr:cNvPr id="207" name="n_3mainValue【体育館・プール】&#10;有形固定資産減価償却率"/>
        <xdr:cNvSpPr txBox="1"/>
      </xdr:nvSpPr>
      <xdr:spPr>
        <a:xfrm>
          <a:off x="1816735" y="10717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53340</xdr:rowOff>
    </xdr:from>
    <xdr:ext cx="404495" cy="258445"/>
    <xdr:sp macro="" textlink="">
      <xdr:nvSpPr>
        <xdr:cNvPr id="208" name="n_4mainValue【体育館・プール】&#10;有形固定資産減価償却率"/>
        <xdr:cNvSpPr txBox="1"/>
      </xdr:nvSpPr>
      <xdr:spPr>
        <a:xfrm>
          <a:off x="927735" y="10683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7" name="テキスト ボックス 216"/>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20" name="テキスト ボックス 219"/>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22" name="テキスト ボックス 221"/>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4" name="テキスト ボックス 223"/>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6" name="テキスト ボックス 225"/>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8" name="テキスト ボックス 227"/>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30" name="テキスト ボックス 229"/>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3810</xdr:rowOff>
    </xdr:from>
    <xdr:to xmlns:xdr="http://schemas.openxmlformats.org/drawingml/2006/spreadsheetDrawing">
      <xdr:col>54</xdr:col>
      <xdr:colOff>189865</xdr:colOff>
      <xdr:row>63</xdr:row>
      <xdr:rowOff>125730</xdr:rowOff>
    </xdr:to>
    <xdr:cxnSp macro="">
      <xdr:nvCxnSpPr>
        <xdr:cNvPr id="232" name="直線コネクタ 231"/>
        <xdr:cNvCxnSpPr/>
      </xdr:nvCxnSpPr>
      <xdr:spPr>
        <a:xfrm flipV="1">
          <a:off x="10476865" y="96050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125730</xdr:rowOff>
    </xdr:from>
    <xdr:to xmlns:xdr="http://schemas.openxmlformats.org/drawingml/2006/spreadsheetDrawing">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121920</xdr:rowOff>
    </xdr:from>
    <xdr:ext cx="469900" cy="258445"/>
    <xdr:sp macro="" textlink="">
      <xdr:nvSpPr>
        <xdr:cNvPr id="235" name="【体育館・プール】&#10;一人当たり面積最大値テキスト"/>
        <xdr:cNvSpPr txBox="1"/>
      </xdr:nvSpPr>
      <xdr:spPr>
        <a:xfrm>
          <a:off x="10515600" y="9380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3810</xdr:rowOff>
    </xdr:from>
    <xdr:to xmlns:xdr="http://schemas.openxmlformats.org/drawingml/2006/spreadsheetDrawing">
      <xdr:col>55</xdr:col>
      <xdr:colOff>88900</xdr:colOff>
      <xdr:row>56</xdr:row>
      <xdr:rowOff>3810</xdr:rowOff>
    </xdr:to>
    <xdr:cxnSp macro="">
      <xdr:nvCxnSpPr>
        <xdr:cNvPr id="236" name="直線コネクタ 235"/>
        <xdr:cNvCxnSpPr/>
      </xdr:nvCxnSpPr>
      <xdr:spPr>
        <a:xfrm>
          <a:off x="10388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82550</xdr:rowOff>
    </xdr:from>
    <xdr:ext cx="469900" cy="259080"/>
    <xdr:sp macro="" textlink="">
      <xdr:nvSpPr>
        <xdr:cNvPr id="237" name="【体育館・プール】&#10;一人当たり面積平均値テキスト"/>
        <xdr:cNvSpPr txBox="1"/>
      </xdr:nvSpPr>
      <xdr:spPr>
        <a:xfrm>
          <a:off x="10515600" y="10369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59690</xdr:rowOff>
    </xdr:from>
    <xdr:to xmlns:xdr="http://schemas.openxmlformats.org/drawingml/2006/spreadsheetDrawing">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78740</xdr:rowOff>
    </xdr:from>
    <xdr:to xmlns:xdr="http://schemas.openxmlformats.org/drawingml/2006/spreadsheetDrawing">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90170</xdr:rowOff>
    </xdr:from>
    <xdr:to xmlns:xdr="http://schemas.openxmlformats.org/drawingml/2006/spreadsheetDrawing">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71120</xdr:rowOff>
    </xdr:from>
    <xdr:to xmlns:xdr="http://schemas.openxmlformats.org/drawingml/2006/spreadsheetDrawing">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3" name="テキスト ボックス 242"/>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4" name="テキスト ボックス 243"/>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5" name="テキスト ボックス 244"/>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6" name="テキスト ボックス 245"/>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7" name="テキスト ボックス 246"/>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55880</xdr:rowOff>
    </xdr:from>
    <xdr:to xmlns:xdr="http://schemas.openxmlformats.org/drawingml/2006/spreadsheetDrawing">
      <xdr:col>55</xdr:col>
      <xdr:colOff>50800</xdr:colOff>
      <xdr:row>62</xdr:row>
      <xdr:rowOff>157480</xdr:rowOff>
    </xdr:to>
    <xdr:sp macro="" textlink="">
      <xdr:nvSpPr>
        <xdr:cNvPr id="248" name="楕円 247"/>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34290</xdr:rowOff>
    </xdr:from>
    <xdr:ext cx="469900" cy="259080"/>
    <xdr:sp macro="" textlink="">
      <xdr:nvSpPr>
        <xdr:cNvPr id="249" name="【体育館・プール】&#10;一人当たり面積該当値テキスト"/>
        <xdr:cNvSpPr txBox="1"/>
      </xdr:nvSpPr>
      <xdr:spPr>
        <a:xfrm>
          <a:off x="10515600" y="10664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74930</xdr:rowOff>
    </xdr:from>
    <xdr:to xmlns:xdr="http://schemas.openxmlformats.org/drawingml/2006/spreadsheetDrawing">
      <xdr:col>50</xdr:col>
      <xdr:colOff>165100</xdr:colOff>
      <xdr:row>62</xdr:row>
      <xdr:rowOff>5080</xdr:rowOff>
    </xdr:to>
    <xdr:sp macro="" textlink="">
      <xdr:nvSpPr>
        <xdr:cNvPr id="250" name="楕円 249"/>
        <xdr:cNvSpPr/>
      </xdr:nvSpPr>
      <xdr:spPr>
        <a:xfrm>
          <a:off x="958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125730</xdr:rowOff>
    </xdr:from>
    <xdr:to xmlns:xdr="http://schemas.openxmlformats.org/drawingml/2006/spreadsheetDrawing">
      <xdr:col>55</xdr:col>
      <xdr:colOff>0</xdr:colOff>
      <xdr:row>62</xdr:row>
      <xdr:rowOff>106680</xdr:rowOff>
    </xdr:to>
    <xdr:cxnSp macro="">
      <xdr:nvCxnSpPr>
        <xdr:cNvPr id="251" name="直線コネクタ 250"/>
        <xdr:cNvCxnSpPr/>
      </xdr:nvCxnSpPr>
      <xdr:spPr>
        <a:xfrm>
          <a:off x="9639300" y="1058418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63500</xdr:rowOff>
    </xdr:from>
    <xdr:to xmlns:xdr="http://schemas.openxmlformats.org/drawingml/2006/spreadsheetDrawing">
      <xdr:col>46</xdr:col>
      <xdr:colOff>38100</xdr:colOff>
      <xdr:row>61</xdr:row>
      <xdr:rowOff>165100</xdr:rowOff>
    </xdr:to>
    <xdr:sp macro="" textlink="">
      <xdr:nvSpPr>
        <xdr:cNvPr id="252" name="楕円 251"/>
        <xdr:cNvSpPr/>
      </xdr:nvSpPr>
      <xdr:spPr>
        <a:xfrm>
          <a:off x="869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114300</xdr:rowOff>
    </xdr:from>
    <xdr:to xmlns:xdr="http://schemas.openxmlformats.org/drawingml/2006/spreadsheetDrawing">
      <xdr:col>50</xdr:col>
      <xdr:colOff>114300</xdr:colOff>
      <xdr:row>61</xdr:row>
      <xdr:rowOff>125730</xdr:rowOff>
    </xdr:to>
    <xdr:cxnSp macro="">
      <xdr:nvCxnSpPr>
        <xdr:cNvPr id="253" name="直線コネクタ 252"/>
        <xdr:cNvCxnSpPr/>
      </xdr:nvCxnSpPr>
      <xdr:spPr>
        <a:xfrm>
          <a:off x="8750300" y="10572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71120</xdr:rowOff>
    </xdr:from>
    <xdr:to xmlns:xdr="http://schemas.openxmlformats.org/drawingml/2006/spreadsheetDrawing">
      <xdr:col>41</xdr:col>
      <xdr:colOff>101600</xdr:colOff>
      <xdr:row>62</xdr:row>
      <xdr:rowOff>1270</xdr:rowOff>
    </xdr:to>
    <xdr:sp macro="" textlink="">
      <xdr:nvSpPr>
        <xdr:cNvPr id="254" name="楕円 253"/>
        <xdr:cNvSpPr/>
      </xdr:nvSpPr>
      <xdr:spPr>
        <a:xfrm>
          <a:off x="7810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114300</xdr:rowOff>
    </xdr:from>
    <xdr:to xmlns:xdr="http://schemas.openxmlformats.org/drawingml/2006/spreadsheetDrawing">
      <xdr:col>45</xdr:col>
      <xdr:colOff>177800</xdr:colOff>
      <xdr:row>61</xdr:row>
      <xdr:rowOff>121920</xdr:rowOff>
    </xdr:to>
    <xdr:cxnSp macro="">
      <xdr:nvCxnSpPr>
        <xdr:cNvPr id="255" name="直線コネクタ 254"/>
        <xdr:cNvCxnSpPr/>
      </xdr:nvCxnSpPr>
      <xdr:spPr>
        <a:xfrm flipV="1">
          <a:off x="7861300" y="105727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5080</xdr:rowOff>
    </xdr:to>
    <xdr:sp macro="" textlink="">
      <xdr:nvSpPr>
        <xdr:cNvPr id="256" name="楕円 255"/>
        <xdr:cNvSpPr/>
      </xdr:nvSpPr>
      <xdr:spPr>
        <a:xfrm>
          <a:off x="692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121920</xdr:rowOff>
    </xdr:from>
    <xdr:to xmlns:xdr="http://schemas.openxmlformats.org/drawingml/2006/spreadsheetDrawing">
      <xdr:col>41</xdr:col>
      <xdr:colOff>50800</xdr:colOff>
      <xdr:row>61</xdr:row>
      <xdr:rowOff>125730</xdr:rowOff>
    </xdr:to>
    <xdr:cxnSp macro="">
      <xdr:nvCxnSpPr>
        <xdr:cNvPr id="257" name="直線コネクタ 256"/>
        <xdr:cNvCxnSpPr/>
      </xdr:nvCxnSpPr>
      <xdr:spPr>
        <a:xfrm flipV="1">
          <a:off x="6972300" y="10580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0</xdr:rowOff>
    </xdr:from>
    <xdr:ext cx="469900" cy="259080"/>
    <xdr:sp macro="" textlink="">
      <xdr:nvSpPr>
        <xdr:cNvPr id="258" name="n_1aveValue【体育館・プール】&#10;一人当たり面積"/>
        <xdr:cNvSpPr txBox="1"/>
      </xdr:nvSpPr>
      <xdr:spPr>
        <a:xfrm>
          <a:off x="939165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11430</xdr:rowOff>
    </xdr:from>
    <xdr:ext cx="469265" cy="259080"/>
    <xdr:sp macro="" textlink="">
      <xdr:nvSpPr>
        <xdr:cNvPr id="259" name="n_2aveValue【体育館・プール】&#10;一人当たり面積"/>
        <xdr:cNvSpPr txBox="1"/>
      </xdr:nvSpPr>
      <xdr:spPr>
        <a:xfrm>
          <a:off x="8515350" y="10641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167640</xdr:rowOff>
    </xdr:from>
    <xdr:ext cx="469265" cy="258445"/>
    <xdr:sp macro="" textlink="">
      <xdr:nvSpPr>
        <xdr:cNvPr id="260" name="n_3aveValue【体育館・プール】&#10;一人当たり面積"/>
        <xdr:cNvSpPr txBox="1"/>
      </xdr:nvSpPr>
      <xdr:spPr>
        <a:xfrm>
          <a:off x="7626350" y="10626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17780</xdr:rowOff>
    </xdr:from>
    <xdr:ext cx="469265" cy="258445"/>
    <xdr:sp macro="" textlink="">
      <xdr:nvSpPr>
        <xdr:cNvPr id="261" name="n_4aveValue【体育館・プール】&#10;一人当たり面積"/>
        <xdr:cNvSpPr txBox="1"/>
      </xdr:nvSpPr>
      <xdr:spPr>
        <a:xfrm>
          <a:off x="6737350" y="10304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21590</xdr:rowOff>
    </xdr:from>
    <xdr:ext cx="469900" cy="259080"/>
    <xdr:sp macro="" textlink="">
      <xdr:nvSpPr>
        <xdr:cNvPr id="262" name="n_1mainValue【体育館・プール】&#10;一人当たり面積"/>
        <xdr:cNvSpPr txBox="1"/>
      </xdr:nvSpPr>
      <xdr:spPr>
        <a:xfrm>
          <a:off x="9391650" y="10308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10160</xdr:rowOff>
    </xdr:from>
    <xdr:ext cx="469265" cy="259080"/>
    <xdr:sp macro="" textlink="">
      <xdr:nvSpPr>
        <xdr:cNvPr id="263" name="n_2mainValue【体育館・プール】&#10;一人当たり面積"/>
        <xdr:cNvSpPr txBox="1"/>
      </xdr:nvSpPr>
      <xdr:spPr>
        <a:xfrm>
          <a:off x="8515350" y="10297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17780</xdr:rowOff>
    </xdr:from>
    <xdr:ext cx="469265" cy="258445"/>
    <xdr:sp macro="" textlink="">
      <xdr:nvSpPr>
        <xdr:cNvPr id="264" name="n_3mainValue【体育館・プール】&#10;一人当たり面積"/>
        <xdr:cNvSpPr txBox="1"/>
      </xdr:nvSpPr>
      <xdr:spPr>
        <a:xfrm>
          <a:off x="7626350" y="10304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167640</xdr:rowOff>
    </xdr:from>
    <xdr:ext cx="469265" cy="258445"/>
    <xdr:sp macro="" textlink="">
      <xdr:nvSpPr>
        <xdr:cNvPr id="265" name="n_4mainValue【体育館・プール】&#10;一人当たり面積"/>
        <xdr:cNvSpPr txBox="1"/>
      </xdr:nvSpPr>
      <xdr:spPr>
        <a:xfrm>
          <a:off x="6737350" y="10626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4" name="テキスト ボックス 273"/>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6" name="テキスト ボックス 275"/>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725" cy="259080"/>
    <xdr:sp macro="" textlink="">
      <xdr:nvSpPr>
        <xdr:cNvPr id="278" name="テキスト ボックス 277"/>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76835</xdr:rowOff>
    </xdr:from>
    <xdr:to xmlns:xdr="http://schemas.openxmlformats.org/drawingml/2006/spreadsheetDrawing">
      <xdr:col>24</xdr:col>
      <xdr:colOff>62865</xdr:colOff>
      <xdr:row>86</xdr:row>
      <xdr:rowOff>38100</xdr:rowOff>
    </xdr:to>
    <xdr:cxnSp macro="">
      <xdr:nvCxnSpPr>
        <xdr:cNvPr id="288" name="直線コネクタ 287"/>
        <xdr:cNvCxnSpPr/>
      </xdr:nvCxnSpPr>
      <xdr:spPr>
        <a:xfrm flipV="1">
          <a:off x="4634865" y="13449935"/>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8445"/>
    <xdr:sp macro="" textlink="">
      <xdr:nvSpPr>
        <xdr:cNvPr id="289" name="【福祉施設】&#10;有形固定資産減価償却率最小値テキスト"/>
        <xdr:cNvSpPr txBox="1"/>
      </xdr:nvSpPr>
      <xdr:spPr>
        <a:xfrm>
          <a:off x="4673600" y="14786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90" name="直線コネクタ 28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23495</xdr:rowOff>
    </xdr:from>
    <xdr:ext cx="405130" cy="259080"/>
    <xdr:sp macro="" textlink="">
      <xdr:nvSpPr>
        <xdr:cNvPr id="291" name="【福祉施設】&#10;有形固定資産減価償却率最大値テキスト"/>
        <xdr:cNvSpPr txBox="1"/>
      </xdr:nvSpPr>
      <xdr:spPr>
        <a:xfrm>
          <a:off x="4673600" y="1322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76835</xdr:rowOff>
    </xdr:from>
    <xdr:to xmlns:xdr="http://schemas.openxmlformats.org/drawingml/2006/spreadsheetDrawing">
      <xdr:col>24</xdr:col>
      <xdr:colOff>152400</xdr:colOff>
      <xdr:row>78</xdr:row>
      <xdr:rowOff>76835</xdr:rowOff>
    </xdr:to>
    <xdr:cxnSp macro="">
      <xdr:nvCxnSpPr>
        <xdr:cNvPr id="292" name="直線コネクタ 291"/>
        <xdr:cNvCxnSpPr/>
      </xdr:nvCxnSpPr>
      <xdr:spPr>
        <a:xfrm>
          <a:off x="4546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75565</xdr:rowOff>
    </xdr:from>
    <xdr:ext cx="405130" cy="258445"/>
    <xdr:sp macro="" textlink="">
      <xdr:nvSpPr>
        <xdr:cNvPr id="293" name="【福祉施設】&#10;有形固定資産減価償却率平均値テキスト"/>
        <xdr:cNvSpPr txBox="1"/>
      </xdr:nvSpPr>
      <xdr:spPr>
        <a:xfrm>
          <a:off x="4673600" y="137915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97790</xdr:rowOff>
    </xdr:from>
    <xdr:to xmlns:xdr="http://schemas.openxmlformats.org/drawingml/2006/spreadsheetDrawing">
      <xdr:col>24</xdr:col>
      <xdr:colOff>114300</xdr:colOff>
      <xdr:row>81</xdr:row>
      <xdr:rowOff>27305</xdr:rowOff>
    </xdr:to>
    <xdr:sp macro="" textlink="">
      <xdr:nvSpPr>
        <xdr:cNvPr id="294" name="フローチャート: 判断 293"/>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97790</xdr:rowOff>
    </xdr:from>
    <xdr:to xmlns:xdr="http://schemas.openxmlformats.org/drawingml/2006/spreadsheetDrawing">
      <xdr:col>20</xdr:col>
      <xdr:colOff>38100</xdr:colOff>
      <xdr:row>81</xdr:row>
      <xdr:rowOff>27305</xdr:rowOff>
    </xdr:to>
    <xdr:sp macro="" textlink="">
      <xdr:nvSpPr>
        <xdr:cNvPr id="295" name="フローチャート: 判断 294"/>
        <xdr:cNvSpPr/>
      </xdr:nvSpPr>
      <xdr:spPr>
        <a:xfrm>
          <a:off x="37465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64770</xdr:rowOff>
    </xdr:from>
    <xdr:to xmlns:xdr="http://schemas.openxmlformats.org/drawingml/2006/spreadsheetDrawing">
      <xdr:col>15</xdr:col>
      <xdr:colOff>101600</xdr:colOff>
      <xdr:row>80</xdr:row>
      <xdr:rowOff>166370</xdr:rowOff>
    </xdr:to>
    <xdr:sp macro="" textlink="">
      <xdr:nvSpPr>
        <xdr:cNvPr id="296" name="フローチャート: 判断 295"/>
        <xdr:cNvSpPr/>
      </xdr:nvSpPr>
      <xdr:spPr>
        <a:xfrm>
          <a:off x="2857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46990</xdr:rowOff>
    </xdr:from>
    <xdr:to xmlns:xdr="http://schemas.openxmlformats.org/drawingml/2006/spreadsheetDrawing">
      <xdr:col>10</xdr:col>
      <xdr:colOff>165100</xdr:colOff>
      <xdr:row>80</xdr:row>
      <xdr:rowOff>148590</xdr:rowOff>
    </xdr:to>
    <xdr:sp macro="" textlink="">
      <xdr:nvSpPr>
        <xdr:cNvPr id="297" name="フローチャート: 判断 296"/>
        <xdr:cNvSpPr/>
      </xdr:nvSpPr>
      <xdr:spPr>
        <a:xfrm>
          <a:off x="1968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37465</xdr:rowOff>
    </xdr:from>
    <xdr:to xmlns:xdr="http://schemas.openxmlformats.org/drawingml/2006/spreadsheetDrawing">
      <xdr:col>6</xdr:col>
      <xdr:colOff>38100</xdr:colOff>
      <xdr:row>80</xdr:row>
      <xdr:rowOff>139065</xdr:rowOff>
    </xdr:to>
    <xdr:sp macro="" textlink="">
      <xdr:nvSpPr>
        <xdr:cNvPr id="298" name="フローチャート: 判断 297"/>
        <xdr:cNvSpPr/>
      </xdr:nvSpPr>
      <xdr:spPr>
        <a:xfrm>
          <a:off x="1079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48895</xdr:rowOff>
    </xdr:from>
    <xdr:to xmlns:xdr="http://schemas.openxmlformats.org/drawingml/2006/spreadsheetDrawing">
      <xdr:col>24</xdr:col>
      <xdr:colOff>114300</xdr:colOff>
      <xdr:row>78</xdr:row>
      <xdr:rowOff>150495</xdr:rowOff>
    </xdr:to>
    <xdr:sp macro="" textlink="">
      <xdr:nvSpPr>
        <xdr:cNvPr id="304" name="楕円 303"/>
        <xdr:cNvSpPr/>
      </xdr:nvSpPr>
      <xdr:spPr>
        <a:xfrm>
          <a:off x="45847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150495</xdr:rowOff>
    </xdr:from>
    <xdr:ext cx="405130" cy="259080"/>
    <xdr:sp macro="" textlink="">
      <xdr:nvSpPr>
        <xdr:cNvPr id="305" name="【福祉施設】&#10;有形固定資産減価償却率該当値テキスト"/>
        <xdr:cNvSpPr txBox="1"/>
      </xdr:nvSpPr>
      <xdr:spPr>
        <a:xfrm>
          <a:off x="4673600" y="13352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115570</xdr:rowOff>
    </xdr:from>
    <xdr:to xmlns:xdr="http://schemas.openxmlformats.org/drawingml/2006/spreadsheetDrawing">
      <xdr:col>20</xdr:col>
      <xdr:colOff>38100</xdr:colOff>
      <xdr:row>79</xdr:row>
      <xdr:rowOff>45720</xdr:rowOff>
    </xdr:to>
    <xdr:sp macro="" textlink="">
      <xdr:nvSpPr>
        <xdr:cNvPr id="306" name="楕円 305"/>
        <xdr:cNvSpPr/>
      </xdr:nvSpPr>
      <xdr:spPr>
        <a:xfrm>
          <a:off x="3746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78</xdr:row>
      <xdr:rowOff>99695</xdr:rowOff>
    </xdr:from>
    <xdr:to xmlns:xdr="http://schemas.openxmlformats.org/drawingml/2006/spreadsheetDrawing">
      <xdr:col>24</xdr:col>
      <xdr:colOff>63500</xdr:colOff>
      <xdr:row>78</xdr:row>
      <xdr:rowOff>166370</xdr:rowOff>
    </xdr:to>
    <xdr:cxnSp macro="">
      <xdr:nvCxnSpPr>
        <xdr:cNvPr id="307" name="直線コネクタ 306"/>
        <xdr:cNvCxnSpPr/>
      </xdr:nvCxnSpPr>
      <xdr:spPr>
        <a:xfrm flipV="1">
          <a:off x="3797300" y="1347279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52070</xdr:rowOff>
    </xdr:from>
    <xdr:to xmlns:xdr="http://schemas.openxmlformats.org/drawingml/2006/spreadsheetDrawing">
      <xdr:col>15</xdr:col>
      <xdr:colOff>101600</xdr:colOff>
      <xdr:row>78</xdr:row>
      <xdr:rowOff>153035</xdr:rowOff>
    </xdr:to>
    <xdr:sp macro="" textlink="">
      <xdr:nvSpPr>
        <xdr:cNvPr id="308" name="楕円 307"/>
        <xdr:cNvSpPr/>
      </xdr:nvSpPr>
      <xdr:spPr>
        <a:xfrm>
          <a:off x="2857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102235</xdr:rowOff>
    </xdr:from>
    <xdr:to xmlns:xdr="http://schemas.openxmlformats.org/drawingml/2006/spreadsheetDrawing">
      <xdr:col>19</xdr:col>
      <xdr:colOff>177800</xdr:colOff>
      <xdr:row>78</xdr:row>
      <xdr:rowOff>166370</xdr:rowOff>
    </xdr:to>
    <xdr:cxnSp macro="">
      <xdr:nvCxnSpPr>
        <xdr:cNvPr id="309" name="直線コネクタ 308"/>
        <xdr:cNvCxnSpPr/>
      </xdr:nvCxnSpPr>
      <xdr:spPr>
        <a:xfrm>
          <a:off x="2908300" y="134753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52070</xdr:rowOff>
    </xdr:from>
    <xdr:to xmlns:xdr="http://schemas.openxmlformats.org/drawingml/2006/spreadsheetDrawing">
      <xdr:col>10</xdr:col>
      <xdr:colOff>165100</xdr:colOff>
      <xdr:row>78</xdr:row>
      <xdr:rowOff>153035</xdr:rowOff>
    </xdr:to>
    <xdr:sp macro="" textlink="">
      <xdr:nvSpPr>
        <xdr:cNvPr id="310" name="楕円 309"/>
        <xdr:cNvSpPr/>
      </xdr:nvSpPr>
      <xdr:spPr>
        <a:xfrm>
          <a:off x="1968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78</xdr:row>
      <xdr:rowOff>102235</xdr:rowOff>
    </xdr:from>
    <xdr:to xmlns:xdr="http://schemas.openxmlformats.org/drawingml/2006/spreadsheetDrawing">
      <xdr:col>15</xdr:col>
      <xdr:colOff>50800</xdr:colOff>
      <xdr:row>78</xdr:row>
      <xdr:rowOff>102235</xdr:rowOff>
    </xdr:to>
    <xdr:cxnSp macro="">
      <xdr:nvCxnSpPr>
        <xdr:cNvPr id="311" name="直線コネクタ 310"/>
        <xdr:cNvCxnSpPr/>
      </xdr:nvCxnSpPr>
      <xdr:spPr>
        <a:xfrm>
          <a:off x="2019300" y="134753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3175</xdr:rowOff>
    </xdr:from>
    <xdr:to xmlns:xdr="http://schemas.openxmlformats.org/drawingml/2006/spreadsheetDrawing">
      <xdr:col>6</xdr:col>
      <xdr:colOff>38100</xdr:colOff>
      <xdr:row>81</xdr:row>
      <xdr:rowOff>104775</xdr:rowOff>
    </xdr:to>
    <xdr:sp macro="" textlink="">
      <xdr:nvSpPr>
        <xdr:cNvPr id="312" name="楕円 311"/>
        <xdr:cNvSpPr/>
      </xdr:nvSpPr>
      <xdr:spPr>
        <a:xfrm>
          <a:off x="10795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78</xdr:row>
      <xdr:rowOff>102235</xdr:rowOff>
    </xdr:from>
    <xdr:to xmlns:xdr="http://schemas.openxmlformats.org/drawingml/2006/spreadsheetDrawing">
      <xdr:col>10</xdr:col>
      <xdr:colOff>114300</xdr:colOff>
      <xdr:row>81</xdr:row>
      <xdr:rowOff>53975</xdr:rowOff>
    </xdr:to>
    <xdr:cxnSp macro="">
      <xdr:nvCxnSpPr>
        <xdr:cNvPr id="313" name="直線コネクタ 312"/>
        <xdr:cNvCxnSpPr/>
      </xdr:nvCxnSpPr>
      <xdr:spPr>
        <a:xfrm flipV="1">
          <a:off x="1130300" y="13475335"/>
          <a:ext cx="88900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18415</xdr:rowOff>
    </xdr:from>
    <xdr:ext cx="405130" cy="258445"/>
    <xdr:sp macro="" textlink="">
      <xdr:nvSpPr>
        <xdr:cNvPr id="314" name="n_1aveValue【福祉施設】&#10;有形固定資産減価償却率"/>
        <xdr:cNvSpPr txBox="1"/>
      </xdr:nvSpPr>
      <xdr:spPr>
        <a:xfrm>
          <a:off x="3582035" y="139058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157480</xdr:rowOff>
    </xdr:from>
    <xdr:ext cx="404495" cy="258445"/>
    <xdr:sp macro="" textlink="">
      <xdr:nvSpPr>
        <xdr:cNvPr id="315" name="n_2aveValue【福祉施設】&#10;有形固定資産減価償却率"/>
        <xdr:cNvSpPr txBox="1"/>
      </xdr:nvSpPr>
      <xdr:spPr>
        <a:xfrm>
          <a:off x="2705735" y="13873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139700</xdr:rowOff>
    </xdr:from>
    <xdr:ext cx="404495" cy="259080"/>
    <xdr:sp macro="" textlink="">
      <xdr:nvSpPr>
        <xdr:cNvPr id="316" name="n_3aveValue【福祉施設】&#10;有形固定資産減価償却率"/>
        <xdr:cNvSpPr txBox="1"/>
      </xdr:nvSpPr>
      <xdr:spPr>
        <a:xfrm>
          <a:off x="1816735" y="1385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155575</xdr:rowOff>
    </xdr:from>
    <xdr:ext cx="404495" cy="258445"/>
    <xdr:sp macro="" textlink="">
      <xdr:nvSpPr>
        <xdr:cNvPr id="317" name="n_4aveValue【福祉施設】&#10;有形固定資産減価償却率"/>
        <xdr:cNvSpPr txBox="1"/>
      </xdr:nvSpPr>
      <xdr:spPr>
        <a:xfrm>
          <a:off x="927735" y="13528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62230</xdr:rowOff>
    </xdr:from>
    <xdr:ext cx="405130" cy="259080"/>
    <xdr:sp macro="" textlink="">
      <xdr:nvSpPr>
        <xdr:cNvPr id="318" name="n_1mainValue【福祉施設】&#10;有形固定資産減価償却率"/>
        <xdr:cNvSpPr txBox="1"/>
      </xdr:nvSpPr>
      <xdr:spPr>
        <a:xfrm>
          <a:off x="3582035" y="1326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76</xdr:row>
      <xdr:rowOff>169545</xdr:rowOff>
    </xdr:from>
    <xdr:ext cx="404495" cy="258445"/>
    <xdr:sp macro="" textlink="">
      <xdr:nvSpPr>
        <xdr:cNvPr id="319" name="n_2mainValue【福祉施設】&#10;有形固定資産減価償却率"/>
        <xdr:cNvSpPr txBox="1"/>
      </xdr:nvSpPr>
      <xdr:spPr>
        <a:xfrm>
          <a:off x="2705735" y="13199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76</xdr:row>
      <xdr:rowOff>169545</xdr:rowOff>
    </xdr:from>
    <xdr:ext cx="404495" cy="258445"/>
    <xdr:sp macro="" textlink="">
      <xdr:nvSpPr>
        <xdr:cNvPr id="320" name="n_3mainValue【福祉施設】&#10;有形固定資産減価償却率"/>
        <xdr:cNvSpPr txBox="1"/>
      </xdr:nvSpPr>
      <xdr:spPr>
        <a:xfrm>
          <a:off x="1816735" y="131997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95885</xdr:rowOff>
    </xdr:from>
    <xdr:ext cx="404495" cy="259080"/>
    <xdr:sp macro="" textlink="">
      <xdr:nvSpPr>
        <xdr:cNvPr id="321" name="n_4mainValue【福祉施設】&#10;有形固定資産減価償却率"/>
        <xdr:cNvSpPr txBox="1"/>
      </xdr:nvSpPr>
      <xdr:spPr>
        <a:xfrm>
          <a:off x="927735" y="1398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33" name="テキスト ボックス 3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35" name="テキスト ボックス 3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37" name="テキスト ボックス 3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39" name="テキスト ボックス 3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341" name="テキスト ボックス 340"/>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343" name="テキスト ボックス 342"/>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5" name="テキスト ボックス 34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166370</xdr:rowOff>
    </xdr:from>
    <xdr:to xmlns:xdr="http://schemas.openxmlformats.org/drawingml/2006/spreadsheetDrawing">
      <xdr:col>54</xdr:col>
      <xdr:colOff>189865</xdr:colOff>
      <xdr:row>86</xdr:row>
      <xdr:rowOff>114300</xdr:rowOff>
    </xdr:to>
    <xdr:cxnSp macro="">
      <xdr:nvCxnSpPr>
        <xdr:cNvPr id="347" name="直線コネクタ 346"/>
        <xdr:cNvCxnSpPr/>
      </xdr:nvCxnSpPr>
      <xdr:spPr>
        <a:xfrm flipV="1">
          <a:off x="10476865" y="1336802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118110</xdr:rowOff>
    </xdr:from>
    <xdr:ext cx="469900" cy="259080"/>
    <xdr:sp macro="" textlink="">
      <xdr:nvSpPr>
        <xdr:cNvPr id="348" name="【福祉施設】&#10;一人当たり面積最小値テキスト"/>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114300</xdr:rowOff>
    </xdr:from>
    <xdr:to xmlns:xdr="http://schemas.openxmlformats.org/drawingml/2006/spreadsheetDrawing">
      <xdr:col>55</xdr:col>
      <xdr:colOff>88900</xdr:colOff>
      <xdr:row>86</xdr:row>
      <xdr:rowOff>114300</xdr:rowOff>
    </xdr:to>
    <xdr:cxnSp macro="">
      <xdr:nvCxnSpPr>
        <xdr:cNvPr id="349" name="直線コネクタ 348"/>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112395</xdr:rowOff>
    </xdr:from>
    <xdr:ext cx="469900" cy="258445"/>
    <xdr:sp macro="" textlink="">
      <xdr:nvSpPr>
        <xdr:cNvPr id="350" name="【福祉施設】&#10;一人当たり面積最大値テキスト"/>
        <xdr:cNvSpPr txBox="1"/>
      </xdr:nvSpPr>
      <xdr:spPr>
        <a:xfrm>
          <a:off x="10515600" y="13142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166370</xdr:rowOff>
    </xdr:from>
    <xdr:to xmlns:xdr="http://schemas.openxmlformats.org/drawingml/2006/spreadsheetDrawing">
      <xdr:col>55</xdr:col>
      <xdr:colOff>88900</xdr:colOff>
      <xdr:row>77</xdr:row>
      <xdr:rowOff>166370</xdr:rowOff>
    </xdr:to>
    <xdr:cxnSp macro="">
      <xdr:nvCxnSpPr>
        <xdr:cNvPr id="351" name="直線コネクタ 350"/>
        <xdr:cNvCxnSpPr/>
      </xdr:nvCxnSpPr>
      <xdr:spPr>
        <a:xfrm>
          <a:off x="10388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55245</xdr:rowOff>
    </xdr:from>
    <xdr:ext cx="469900" cy="258445"/>
    <xdr:sp macro="" textlink="">
      <xdr:nvSpPr>
        <xdr:cNvPr id="352" name="【福祉施設】&#10;一人当たり面積平均値テキスト"/>
        <xdr:cNvSpPr txBox="1"/>
      </xdr:nvSpPr>
      <xdr:spPr>
        <a:xfrm>
          <a:off x="10515600" y="14285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76835</xdr:rowOff>
    </xdr:from>
    <xdr:to xmlns:xdr="http://schemas.openxmlformats.org/drawingml/2006/spreadsheetDrawing">
      <xdr:col>55</xdr:col>
      <xdr:colOff>50800</xdr:colOff>
      <xdr:row>84</xdr:row>
      <xdr:rowOff>6985</xdr:rowOff>
    </xdr:to>
    <xdr:sp macro="" textlink="">
      <xdr:nvSpPr>
        <xdr:cNvPr id="353" name="フローチャート: 判断 352"/>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76835</xdr:rowOff>
    </xdr:from>
    <xdr:to xmlns:xdr="http://schemas.openxmlformats.org/drawingml/2006/spreadsheetDrawing">
      <xdr:col>50</xdr:col>
      <xdr:colOff>165100</xdr:colOff>
      <xdr:row>84</xdr:row>
      <xdr:rowOff>6985</xdr:rowOff>
    </xdr:to>
    <xdr:sp macro="" textlink="">
      <xdr:nvSpPr>
        <xdr:cNvPr id="354" name="フローチャート: 判断 353"/>
        <xdr:cNvSpPr/>
      </xdr:nvSpPr>
      <xdr:spPr>
        <a:xfrm>
          <a:off x="9588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88265</xdr:rowOff>
    </xdr:from>
    <xdr:to xmlns:xdr="http://schemas.openxmlformats.org/drawingml/2006/spreadsheetDrawing">
      <xdr:col>46</xdr:col>
      <xdr:colOff>38100</xdr:colOff>
      <xdr:row>84</xdr:row>
      <xdr:rowOff>18415</xdr:rowOff>
    </xdr:to>
    <xdr:sp macro="" textlink="">
      <xdr:nvSpPr>
        <xdr:cNvPr id="355" name="フローチャート: 判断 354"/>
        <xdr:cNvSpPr/>
      </xdr:nvSpPr>
      <xdr:spPr>
        <a:xfrm>
          <a:off x="8699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66040</xdr:rowOff>
    </xdr:from>
    <xdr:to xmlns:xdr="http://schemas.openxmlformats.org/drawingml/2006/spreadsheetDrawing">
      <xdr:col>41</xdr:col>
      <xdr:colOff>101600</xdr:colOff>
      <xdr:row>83</xdr:row>
      <xdr:rowOff>167640</xdr:rowOff>
    </xdr:to>
    <xdr:sp macro="" textlink="">
      <xdr:nvSpPr>
        <xdr:cNvPr id="356" name="フローチャート: 判断 355"/>
        <xdr:cNvSpPr/>
      </xdr:nvSpPr>
      <xdr:spPr>
        <a:xfrm>
          <a:off x="7810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55245</xdr:rowOff>
    </xdr:from>
    <xdr:to xmlns:xdr="http://schemas.openxmlformats.org/drawingml/2006/spreadsheetDrawing">
      <xdr:col>36</xdr:col>
      <xdr:colOff>165100</xdr:colOff>
      <xdr:row>83</xdr:row>
      <xdr:rowOff>156845</xdr:rowOff>
    </xdr:to>
    <xdr:sp macro="" textlink="">
      <xdr:nvSpPr>
        <xdr:cNvPr id="357" name="フローチャート: 判断 356"/>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167005</xdr:rowOff>
    </xdr:from>
    <xdr:to xmlns:xdr="http://schemas.openxmlformats.org/drawingml/2006/spreadsheetDrawing">
      <xdr:col>55</xdr:col>
      <xdr:colOff>50800</xdr:colOff>
      <xdr:row>81</xdr:row>
      <xdr:rowOff>97790</xdr:rowOff>
    </xdr:to>
    <xdr:sp macro="" textlink="">
      <xdr:nvSpPr>
        <xdr:cNvPr id="363" name="楕円 362"/>
        <xdr:cNvSpPr/>
      </xdr:nvSpPr>
      <xdr:spPr>
        <a:xfrm>
          <a:off x="104267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18415</xdr:rowOff>
    </xdr:from>
    <xdr:ext cx="469900" cy="258445"/>
    <xdr:sp macro="" textlink="">
      <xdr:nvSpPr>
        <xdr:cNvPr id="364" name="【福祉施設】&#10;一人当たり面積該当値テキスト"/>
        <xdr:cNvSpPr txBox="1"/>
      </xdr:nvSpPr>
      <xdr:spPr>
        <a:xfrm>
          <a:off x="10515600" y="13734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167005</xdr:rowOff>
    </xdr:from>
    <xdr:to xmlns:xdr="http://schemas.openxmlformats.org/drawingml/2006/spreadsheetDrawing">
      <xdr:col>50</xdr:col>
      <xdr:colOff>165100</xdr:colOff>
      <xdr:row>81</xdr:row>
      <xdr:rowOff>97790</xdr:rowOff>
    </xdr:to>
    <xdr:sp macro="" textlink="">
      <xdr:nvSpPr>
        <xdr:cNvPr id="365" name="楕円 364"/>
        <xdr:cNvSpPr/>
      </xdr:nvSpPr>
      <xdr:spPr>
        <a:xfrm>
          <a:off x="95885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46355</xdr:rowOff>
    </xdr:from>
    <xdr:to xmlns:xdr="http://schemas.openxmlformats.org/drawingml/2006/spreadsheetDrawing">
      <xdr:col>55</xdr:col>
      <xdr:colOff>0</xdr:colOff>
      <xdr:row>81</xdr:row>
      <xdr:rowOff>46355</xdr:rowOff>
    </xdr:to>
    <xdr:cxnSp macro="">
      <xdr:nvCxnSpPr>
        <xdr:cNvPr id="366" name="直線コネクタ 365"/>
        <xdr:cNvCxnSpPr/>
      </xdr:nvCxnSpPr>
      <xdr:spPr>
        <a:xfrm>
          <a:off x="9639300" y="139338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17780</xdr:rowOff>
    </xdr:from>
    <xdr:to xmlns:xdr="http://schemas.openxmlformats.org/drawingml/2006/spreadsheetDrawing">
      <xdr:col>46</xdr:col>
      <xdr:colOff>38100</xdr:colOff>
      <xdr:row>81</xdr:row>
      <xdr:rowOff>118745</xdr:rowOff>
    </xdr:to>
    <xdr:sp macro="" textlink="">
      <xdr:nvSpPr>
        <xdr:cNvPr id="367" name="楕円 366"/>
        <xdr:cNvSpPr/>
      </xdr:nvSpPr>
      <xdr:spPr>
        <a:xfrm>
          <a:off x="8699500" y="13905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46355</xdr:rowOff>
    </xdr:from>
    <xdr:to xmlns:xdr="http://schemas.openxmlformats.org/drawingml/2006/spreadsheetDrawing">
      <xdr:col>50</xdr:col>
      <xdr:colOff>114300</xdr:colOff>
      <xdr:row>81</xdr:row>
      <xdr:rowOff>67945</xdr:rowOff>
    </xdr:to>
    <xdr:cxnSp macro="">
      <xdr:nvCxnSpPr>
        <xdr:cNvPr id="368" name="直線コネクタ 367"/>
        <xdr:cNvCxnSpPr/>
      </xdr:nvCxnSpPr>
      <xdr:spPr>
        <a:xfrm flipV="1">
          <a:off x="8750300" y="139338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156210</xdr:rowOff>
    </xdr:from>
    <xdr:to xmlns:xdr="http://schemas.openxmlformats.org/drawingml/2006/spreadsheetDrawing">
      <xdr:col>41</xdr:col>
      <xdr:colOff>101600</xdr:colOff>
      <xdr:row>81</xdr:row>
      <xdr:rowOff>86360</xdr:rowOff>
    </xdr:to>
    <xdr:sp macro="" textlink="">
      <xdr:nvSpPr>
        <xdr:cNvPr id="369" name="楕円 368"/>
        <xdr:cNvSpPr/>
      </xdr:nvSpPr>
      <xdr:spPr>
        <a:xfrm>
          <a:off x="78105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35560</xdr:rowOff>
    </xdr:from>
    <xdr:to xmlns:xdr="http://schemas.openxmlformats.org/drawingml/2006/spreadsheetDrawing">
      <xdr:col>45</xdr:col>
      <xdr:colOff>177800</xdr:colOff>
      <xdr:row>81</xdr:row>
      <xdr:rowOff>67945</xdr:rowOff>
    </xdr:to>
    <xdr:cxnSp macro="">
      <xdr:nvCxnSpPr>
        <xdr:cNvPr id="370" name="直線コネクタ 369"/>
        <xdr:cNvCxnSpPr/>
      </xdr:nvCxnSpPr>
      <xdr:spPr>
        <a:xfrm>
          <a:off x="7861300" y="139230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147955</xdr:rowOff>
    </xdr:from>
    <xdr:to xmlns:xdr="http://schemas.openxmlformats.org/drawingml/2006/spreadsheetDrawing">
      <xdr:col>36</xdr:col>
      <xdr:colOff>165100</xdr:colOff>
      <xdr:row>82</xdr:row>
      <xdr:rowOff>78105</xdr:rowOff>
    </xdr:to>
    <xdr:sp macro="" textlink="">
      <xdr:nvSpPr>
        <xdr:cNvPr id="371" name="楕円 370"/>
        <xdr:cNvSpPr/>
      </xdr:nvSpPr>
      <xdr:spPr>
        <a:xfrm>
          <a:off x="6921500" y="140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35560</xdr:rowOff>
    </xdr:from>
    <xdr:to xmlns:xdr="http://schemas.openxmlformats.org/drawingml/2006/spreadsheetDrawing">
      <xdr:col>41</xdr:col>
      <xdr:colOff>50800</xdr:colOff>
      <xdr:row>82</xdr:row>
      <xdr:rowOff>27305</xdr:rowOff>
    </xdr:to>
    <xdr:cxnSp macro="">
      <xdr:nvCxnSpPr>
        <xdr:cNvPr id="372" name="直線コネクタ 371"/>
        <xdr:cNvCxnSpPr/>
      </xdr:nvCxnSpPr>
      <xdr:spPr>
        <a:xfrm flipV="1">
          <a:off x="6972300" y="139230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169545</xdr:rowOff>
    </xdr:from>
    <xdr:ext cx="469900" cy="258445"/>
    <xdr:sp macro="" textlink="">
      <xdr:nvSpPr>
        <xdr:cNvPr id="373" name="n_1aveValue【福祉施設】&#10;一人当たり面積"/>
        <xdr:cNvSpPr txBox="1"/>
      </xdr:nvSpPr>
      <xdr:spPr>
        <a:xfrm>
          <a:off x="9391650" y="14399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9525</xdr:rowOff>
    </xdr:from>
    <xdr:ext cx="469265" cy="258445"/>
    <xdr:sp macro="" textlink="">
      <xdr:nvSpPr>
        <xdr:cNvPr id="374" name="n_2aveValue【福祉施設】&#10;一人当たり面積"/>
        <xdr:cNvSpPr txBox="1"/>
      </xdr:nvSpPr>
      <xdr:spPr>
        <a:xfrm>
          <a:off x="8515350" y="14411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158750</xdr:rowOff>
    </xdr:from>
    <xdr:ext cx="469265" cy="259080"/>
    <xdr:sp macro="" textlink="">
      <xdr:nvSpPr>
        <xdr:cNvPr id="375" name="n_3aveValue【福祉施設】&#10;一人当たり面積"/>
        <xdr:cNvSpPr txBox="1"/>
      </xdr:nvSpPr>
      <xdr:spPr>
        <a:xfrm>
          <a:off x="7626350" y="14389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147955</xdr:rowOff>
    </xdr:from>
    <xdr:ext cx="469265" cy="258445"/>
    <xdr:sp macro="" textlink="">
      <xdr:nvSpPr>
        <xdr:cNvPr id="376" name="n_4aveValue【福祉施設】&#10;一人当たり面積"/>
        <xdr:cNvSpPr txBox="1"/>
      </xdr:nvSpPr>
      <xdr:spPr>
        <a:xfrm>
          <a:off x="6737350" y="14378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79</xdr:row>
      <xdr:rowOff>113665</xdr:rowOff>
    </xdr:from>
    <xdr:ext cx="469900" cy="258445"/>
    <xdr:sp macro="" textlink="">
      <xdr:nvSpPr>
        <xdr:cNvPr id="377" name="n_1mainValue【福祉施設】&#10;一人当たり面積"/>
        <xdr:cNvSpPr txBox="1"/>
      </xdr:nvSpPr>
      <xdr:spPr>
        <a:xfrm>
          <a:off x="9391650" y="13658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135255</xdr:rowOff>
    </xdr:from>
    <xdr:ext cx="469265" cy="258445"/>
    <xdr:sp macro="" textlink="">
      <xdr:nvSpPr>
        <xdr:cNvPr id="378" name="n_2mainValue【福祉施設】&#10;一人当たり面積"/>
        <xdr:cNvSpPr txBox="1"/>
      </xdr:nvSpPr>
      <xdr:spPr>
        <a:xfrm>
          <a:off x="8515350" y="13679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102870</xdr:rowOff>
    </xdr:from>
    <xdr:ext cx="469265" cy="259080"/>
    <xdr:sp macro="" textlink="">
      <xdr:nvSpPr>
        <xdr:cNvPr id="379" name="n_3mainValue【福祉施設】&#10;一人当たり面積"/>
        <xdr:cNvSpPr txBox="1"/>
      </xdr:nvSpPr>
      <xdr:spPr>
        <a:xfrm>
          <a:off x="7626350" y="13647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94615</xdr:rowOff>
    </xdr:from>
    <xdr:ext cx="469265" cy="259080"/>
    <xdr:sp macro="" textlink="">
      <xdr:nvSpPr>
        <xdr:cNvPr id="380" name="n_4mainValue【福祉施設】&#10;一人当たり面積"/>
        <xdr:cNvSpPr txBox="1"/>
      </xdr:nvSpPr>
      <xdr:spPr>
        <a:xfrm>
          <a:off x="6737350" y="13810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9" name="テキスト ボックス 3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91" name="テキスト ボックス 3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2" name="直線コネクタ 391"/>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725" cy="259080"/>
    <xdr:sp macro="" textlink="">
      <xdr:nvSpPr>
        <xdr:cNvPr id="393" name="テキスト ボックス 392"/>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4" name="直線コネクタ 393"/>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8445"/>
    <xdr:sp macro="" textlink="">
      <xdr:nvSpPr>
        <xdr:cNvPr id="395" name="テキスト ボックス 394"/>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6" name="直線コネクタ 395"/>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7" name="テキスト ボックス 396"/>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8" name="直線コネクタ 397"/>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9" name="テキスト ボックス 398"/>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0" name="直線コネクタ 399"/>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8445"/>
    <xdr:sp macro="" textlink="">
      <xdr:nvSpPr>
        <xdr:cNvPr id="401" name="テキスト ボックス 400"/>
        <xdr:cNvSpPr txBox="1"/>
      </xdr:nvSpPr>
      <xdr:spPr>
        <a:xfrm>
          <a:off x="358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8455" cy="259080"/>
    <xdr:sp macro="" textlink="">
      <xdr:nvSpPr>
        <xdr:cNvPr id="403" name="テキスト ボックス 402"/>
        <xdr:cNvSpPr txBox="1"/>
      </xdr:nvSpPr>
      <xdr:spPr>
        <a:xfrm>
          <a:off x="422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93345</xdr:rowOff>
    </xdr:from>
    <xdr:to xmlns:xdr="http://schemas.openxmlformats.org/drawingml/2006/spreadsheetDrawing">
      <xdr:col>24</xdr:col>
      <xdr:colOff>62865</xdr:colOff>
      <xdr:row>108</xdr:row>
      <xdr:rowOff>109220</xdr:rowOff>
    </xdr:to>
    <xdr:cxnSp macro="">
      <xdr:nvCxnSpPr>
        <xdr:cNvPr id="405" name="直線コネクタ 404"/>
        <xdr:cNvCxnSpPr/>
      </xdr:nvCxnSpPr>
      <xdr:spPr>
        <a:xfrm flipV="1">
          <a:off x="4634865" y="1706689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112395</xdr:rowOff>
    </xdr:from>
    <xdr:ext cx="405130" cy="258445"/>
    <xdr:sp macro="" textlink="">
      <xdr:nvSpPr>
        <xdr:cNvPr id="406" name="【市民会館】&#10;有形固定資産減価償却率最小値テキスト"/>
        <xdr:cNvSpPr txBox="1"/>
      </xdr:nvSpPr>
      <xdr:spPr>
        <a:xfrm>
          <a:off x="4673600" y="18628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109220</xdr:rowOff>
    </xdr:from>
    <xdr:to xmlns:xdr="http://schemas.openxmlformats.org/drawingml/2006/spreadsheetDrawing">
      <xdr:col>24</xdr:col>
      <xdr:colOff>152400</xdr:colOff>
      <xdr:row>108</xdr:row>
      <xdr:rowOff>109220</xdr:rowOff>
    </xdr:to>
    <xdr:cxnSp macro="">
      <xdr:nvCxnSpPr>
        <xdr:cNvPr id="407" name="直線コネクタ 406"/>
        <xdr:cNvCxnSpPr/>
      </xdr:nvCxnSpPr>
      <xdr:spPr>
        <a:xfrm>
          <a:off x="4546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40640</xdr:rowOff>
    </xdr:from>
    <xdr:ext cx="405130" cy="258445"/>
    <xdr:sp macro="" textlink="">
      <xdr:nvSpPr>
        <xdr:cNvPr id="408" name="【市民会館】&#10;有形固定資産減価償却率最大値テキスト"/>
        <xdr:cNvSpPr txBox="1"/>
      </xdr:nvSpPr>
      <xdr:spPr>
        <a:xfrm>
          <a:off x="4673600" y="16842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93345</xdr:rowOff>
    </xdr:from>
    <xdr:to xmlns:xdr="http://schemas.openxmlformats.org/drawingml/2006/spreadsheetDrawing">
      <xdr:col>24</xdr:col>
      <xdr:colOff>152400</xdr:colOff>
      <xdr:row>99</xdr:row>
      <xdr:rowOff>93345</xdr:rowOff>
    </xdr:to>
    <xdr:cxnSp macro="">
      <xdr:nvCxnSpPr>
        <xdr:cNvPr id="409" name="直線コネクタ 408"/>
        <xdr:cNvCxnSpPr/>
      </xdr:nvCxnSpPr>
      <xdr:spPr>
        <a:xfrm>
          <a:off x="4546600" y="1706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89535</xdr:rowOff>
    </xdr:from>
    <xdr:ext cx="405130" cy="258445"/>
    <xdr:sp macro="" textlink="">
      <xdr:nvSpPr>
        <xdr:cNvPr id="410" name="【市民会館】&#10;有形固定資産減価償却率平均値テキスト"/>
        <xdr:cNvSpPr txBox="1"/>
      </xdr:nvSpPr>
      <xdr:spPr>
        <a:xfrm>
          <a:off x="4673600" y="17748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111125</xdr:rowOff>
    </xdr:from>
    <xdr:to xmlns:xdr="http://schemas.openxmlformats.org/drawingml/2006/spreadsheetDrawing">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86360</xdr:rowOff>
    </xdr:from>
    <xdr:to xmlns:xdr="http://schemas.openxmlformats.org/drawingml/2006/spreadsheetDrawing">
      <xdr:col>20</xdr:col>
      <xdr:colOff>38100</xdr:colOff>
      <xdr:row>104</xdr:row>
      <xdr:rowOff>16510</xdr:rowOff>
    </xdr:to>
    <xdr:sp macro="" textlink="">
      <xdr:nvSpPr>
        <xdr:cNvPr id="412" name="フローチャート: 判断 411"/>
        <xdr:cNvSpPr/>
      </xdr:nvSpPr>
      <xdr:spPr>
        <a:xfrm>
          <a:off x="3746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67310</xdr:rowOff>
    </xdr:from>
    <xdr:to xmlns:xdr="http://schemas.openxmlformats.org/drawingml/2006/spreadsheetDrawing">
      <xdr:col>15</xdr:col>
      <xdr:colOff>101600</xdr:colOff>
      <xdr:row>103</xdr:row>
      <xdr:rowOff>168910</xdr:rowOff>
    </xdr:to>
    <xdr:sp macro="" textlink="">
      <xdr:nvSpPr>
        <xdr:cNvPr id="413" name="フローチャート: 判断 412"/>
        <xdr:cNvSpPr/>
      </xdr:nvSpPr>
      <xdr:spPr>
        <a:xfrm>
          <a:off x="2857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65405</xdr:rowOff>
    </xdr:from>
    <xdr:to xmlns:xdr="http://schemas.openxmlformats.org/drawingml/2006/spreadsheetDrawing">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63500</xdr:rowOff>
    </xdr:from>
    <xdr:to xmlns:xdr="http://schemas.openxmlformats.org/drawingml/2006/spreadsheetDrawing">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100</xdr:row>
      <xdr:rowOff>120650</xdr:rowOff>
    </xdr:from>
    <xdr:to xmlns:xdr="http://schemas.openxmlformats.org/drawingml/2006/spreadsheetDrawing">
      <xdr:col>24</xdr:col>
      <xdr:colOff>114300</xdr:colOff>
      <xdr:row>101</xdr:row>
      <xdr:rowOff>50800</xdr:rowOff>
    </xdr:to>
    <xdr:sp macro="" textlink="">
      <xdr:nvSpPr>
        <xdr:cNvPr id="421" name="楕円 420"/>
        <xdr:cNvSpPr/>
      </xdr:nvSpPr>
      <xdr:spPr>
        <a:xfrm>
          <a:off x="45847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99</xdr:row>
      <xdr:rowOff>143510</xdr:rowOff>
    </xdr:from>
    <xdr:ext cx="405130" cy="258445"/>
    <xdr:sp macro="" textlink="">
      <xdr:nvSpPr>
        <xdr:cNvPr id="422" name="【市民会館】&#10;有形固定資産減価償却率該当値テキスト"/>
        <xdr:cNvSpPr txBox="1"/>
      </xdr:nvSpPr>
      <xdr:spPr>
        <a:xfrm>
          <a:off x="4673600" y="17117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100</xdr:row>
      <xdr:rowOff>61595</xdr:rowOff>
    </xdr:from>
    <xdr:to xmlns:xdr="http://schemas.openxmlformats.org/drawingml/2006/spreadsheetDrawing">
      <xdr:col>20</xdr:col>
      <xdr:colOff>38100</xdr:colOff>
      <xdr:row>100</xdr:row>
      <xdr:rowOff>163195</xdr:rowOff>
    </xdr:to>
    <xdr:sp macro="" textlink="">
      <xdr:nvSpPr>
        <xdr:cNvPr id="423" name="楕円 422"/>
        <xdr:cNvSpPr/>
      </xdr:nvSpPr>
      <xdr:spPr>
        <a:xfrm>
          <a:off x="3746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100</xdr:row>
      <xdr:rowOff>112395</xdr:rowOff>
    </xdr:from>
    <xdr:to xmlns:xdr="http://schemas.openxmlformats.org/drawingml/2006/spreadsheetDrawing">
      <xdr:col>24</xdr:col>
      <xdr:colOff>63500</xdr:colOff>
      <xdr:row>101</xdr:row>
      <xdr:rowOff>0</xdr:rowOff>
    </xdr:to>
    <xdr:cxnSp macro="">
      <xdr:nvCxnSpPr>
        <xdr:cNvPr id="424" name="直線コネクタ 423"/>
        <xdr:cNvCxnSpPr/>
      </xdr:nvCxnSpPr>
      <xdr:spPr>
        <a:xfrm>
          <a:off x="3797300" y="1725739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25400</xdr:rowOff>
    </xdr:from>
    <xdr:to xmlns:xdr="http://schemas.openxmlformats.org/drawingml/2006/spreadsheetDrawing">
      <xdr:col>15</xdr:col>
      <xdr:colOff>101600</xdr:colOff>
      <xdr:row>105</xdr:row>
      <xdr:rowOff>127000</xdr:rowOff>
    </xdr:to>
    <xdr:sp macro="" textlink="">
      <xdr:nvSpPr>
        <xdr:cNvPr id="425" name="楕円 424"/>
        <xdr:cNvSpPr/>
      </xdr:nvSpPr>
      <xdr:spPr>
        <a:xfrm>
          <a:off x="2857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100</xdr:row>
      <xdr:rowOff>112395</xdr:rowOff>
    </xdr:from>
    <xdr:to xmlns:xdr="http://schemas.openxmlformats.org/drawingml/2006/spreadsheetDrawing">
      <xdr:col>19</xdr:col>
      <xdr:colOff>177800</xdr:colOff>
      <xdr:row>105</xdr:row>
      <xdr:rowOff>76200</xdr:rowOff>
    </xdr:to>
    <xdr:cxnSp macro="">
      <xdr:nvCxnSpPr>
        <xdr:cNvPr id="426" name="直線コネクタ 425"/>
        <xdr:cNvCxnSpPr/>
      </xdr:nvCxnSpPr>
      <xdr:spPr>
        <a:xfrm flipV="1">
          <a:off x="2908300" y="17257395"/>
          <a:ext cx="889000" cy="821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166370</xdr:rowOff>
    </xdr:from>
    <xdr:to xmlns:xdr="http://schemas.openxmlformats.org/drawingml/2006/spreadsheetDrawing">
      <xdr:col>10</xdr:col>
      <xdr:colOff>165100</xdr:colOff>
      <xdr:row>105</xdr:row>
      <xdr:rowOff>96520</xdr:rowOff>
    </xdr:to>
    <xdr:sp macro="" textlink="">
      <xdr:nvSpPr>
        <xdr:cNvPr id="427" name="楕円 426"/>
        <xdr:cNvSpPr/>
      </xdr:nvSpPr>
      <xdr:spPr>
        <a:xfrm>
          <a:off x="1968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45720</xdr:rowOff>
    </xdr:from>
    <xdr:to xmlns:xdr="http://schemas.openxmlformats.org/drawingml/2006/spreadsheetDrawing">
      <xdr:col>15</xdr:col>
      <xdr:colOff>50800</xdr:colOff>
      <xdr:row>105</xdr:row>
      <xdr:rowOff>76200</xdr:rowOff>
    </xdr:to>
    <xdr:cxnSp macro="">
      <xdr:nvCxnSpPr>
        <xdr:cNvPr id="428" name="直線コネクタ 427"/>
        <xdr:cNvCxnSpPr/>
      </xdr:nvCxnSpPr>
      <xdr:spPr>
        <a:xfrm>
          <a:off x="2019300" y="180479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143510</xdr:rowOff>
    </xdr:from>
    <xdr:to xmlns:xdr="http://schemas.openxmlformats.org/drawingml/2006/spreadsheetDrawing">
      <xdr:col>6</xdr:col>
      <xdr:colOff>38100</xdr:colOff>
      <xdr:row>105</xdr:row>
      <xdr:rowOff>73660</xdr:rowOff>
    </xdr:to>
    <xdr:sp macro="" textlink="">
      <xdr:nvSpPr>
        <xdr:cNvPr id="429" name="楕円 428"/>
        <xdr:cNvSpPr/>
      </xdr:nvSpPr>
      <xdr:spPr>
        <a:xfrm>
          <a:off x="1079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22860</xdr:rowOff>
    </xdr:from>
    <xdr:to xmlns:xdr="http://schemas.openxmlformats.org/drawingml/2006/spreadsheetDrawing">
      <xdr:col>10</xdr:col>
      <xdr:colOff>114300</xdr:colOff>
      <xdr:row>105</xdr:row>
      <xdr:rowOff>45720</xdr:rowOff>
    </xdr:to>
    <xdr:cxnSp macro="">
      <xdr:nvCxnSpPr>
        <xdr:cNvPr id="430" name="直線コネクタ 429"/>
        <xdr:cNvCxnSpPr/>
      </xdr:nvCxnSpPr>
      <xdr:spPr>
        <a:xfrm>
          <a:off x="1130300" y="180251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7620</xdr:rowOff>
    </xdr:from>
    <xdr:ext cx="405130" cy="258445"/>
    <xdr:sp macro="" textlink="">
      <xdr:nvSpPr>
        <xdr:cNvPr id="431" name="n_1aveValue【市民会館】&#10;有形固定資産減価償却率"/>
        <xdr:cNvSpPr txBox="1"/>
      </xdr:nvSpPr>
      <xdr:spPr>
        <a:xfrm>
          <a:off x="3582035" y="17838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13970</xdr:rowOff>
    </xdr:from>
    <xdr:ext cx="404495" cy="259080"/>
    <xdr:sp macro="" textlink="">
      <xdr:nvSpPr>
        <xdr:cNvPr id="432" name="n_2aveValue【市民会館】&#10;有形固定資産減価償却率"/>
        <xdr:cNvSpPr txBox="1"/>
      </xdr:nvSpPr>
      <xdr:spPr>
        <a:xfrm>
          <a:off x="2705735" y="17501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12065</xdr:rowOff>
    </xdr:from>
    <xdr:ext cx="404495" cy="259080"/>
    <xdr:sp macro="" textlink="">
      <xdr:nvSpPr>
        <xdr:cNvPr id="433" name="n_3aveValue【市民会館】&#10;有形固定資産減価償却率"/>
        <xdr:cNvSpPr txBox="1"/>
      </xdr:nvSpPr>
      <xdr:spPr>
        <a:xfrm>
          <a:off x="1816735" y="17499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10160</xdr:rowOff>
    </xdr:from>
    <xdr:ext cx="404495" cy="259080"/>
    <xdr:sp macro="" textlink="">
      <xdr:nvSpPr>
        <xdr:cNvPr id="434" name="n_4aveValue【市民会館】&#10;有形固定資産減価償却率"/>
        <xdr:cNvSpPr txBox="1"/>
      </xdr:nvSpPr>
      <xdr:spPr>
        <a:xfrm>
          <a:off x="927735" y="17498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99</xdr:row>
      <xdr:rowOff>8255</xdr:rowOff>
    </xdr:from>
    <xdr:ext cx="405130" cy="258445"/>
    <xdr:sp macro="" textlink="">
      <xdr:nvSpPr>
        <xdr:cNvPr id="435" name="n_1mainValue【市民会館】&#10;有形固定資産減価償却率"/>
        <xdr:cNvSpPr txBox="1"/>
      </xdr:nvSpPr>
      <xdr:spPr>
        <a:xfrm>
          <a:off x="3582035" y="16981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118110</xdr:rowOff>
    </xdr:from>
    <xdr:ext cx="404495" cy="259080"/>
    <xdr:sp macro="" textlink="">
      <xdr:nvSpPr>
        <xdr:cNvPr id="436" name="n_2mainValue【市民会館】&#10;有形固定資産減価償却率"/>
        <xdr:cNvSpPr txBox="1"/>
      </xdr:nvSpPr>
      <xdr:spPr>
        <a:xfrm>
          <a:off x="2705735" y="18120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87630</xdr:rowOff>
    </xdr:from>
    <xdr:ext cx="404495" cy="258445"/>
    <xdr:sp macro="" textlink="">
      <xdr:nvSpPr>
        <xdr:cNvPr id="437" name="n_3mainValue【市民会館】&#10;有形固定資産減価償却率"/>
        <xdr:cNvSpPr txBox="1"/>
      </xdr:nvSpPr>
      <xdr:spPr>
        <a:xfrm>
          <a:off x="1816735" y="18089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64770</xdr:rowOff>
    </xdr:from>
    <xdr:ext cx="404495" cy="258445"/>
    <xdr:sp macro="" textlink="">
      <xdr:nvSpPr>
        <xdr:cNvPr id="438" name="n_4mainValue【市民会館】&#10;有形固定資産減価償却率"/>
        <xdr:cNvSpPr txBox="1"/>
      </xdr:nvSpPr>
      <xdr:spPr>
        <a:xfrm>
          <a:off x="927735" y="18067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7" name="テキスト ボックス 446"/>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9" name="直線コネクタ 448"/>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6725" cy="259080"/>
    <xdr:sp macro="" textlink="">
      <xdr:nvSpPr>
        <xdr:cNvPr id="450" name="テキスト ボックス 449"/>
        <xdr:cNvSpPr txBox="1"/>
      </xdr:nvSpPr>
      <xdr:spPr>
        <a:xfrm>
          <a:off x="6136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1" name="直線コネクタ 450"/>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6725" cy="259080"/>
    <xdr:sp macro="" textlink="">
      <xdr:nvSpPr>
        <xdr:cNvPr id="452" name="テキスト ボックス 451"/>
        <xdr:cNvSpPr txBox="1"/>
      </xdr:nvSpPr>
      <xdr:spPr>
        <a:xfrm>
          <a:off x="6136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3" name="直線コネクタ 452"/>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6725" cy="259080"/>
    <xdr:sp macro="" textlink="">
      <xdr:nvSpPr>
        <xdr:cNvPr id="454" name="テキスト ボックス 453"/>
        <xdr:cNvSpPr txBox="1"/>
      </xdr:nvSpPr>
      <xdr:spPr>
        <a:xfrm>
          <a:off x="6136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5" name="直線コネクタ 454"/>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6725" cy="259080"/>
    <xdr:sp macro="" textlink="">
      <xdr:nvSpPr>
        <xdr:cNvPr id="456" name="テキスト ボックス 455"/>
        <xdr:cNvSpPr txBox="1"/>
      </xdr:nvSpPr>
      <xdr:spPr>
        <a:xfrm>
          <a:off x="6136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8" name="テキスト ボックス 457"/>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64770</xdr:rowOff>
    </xdr:from>
    <xdr:to xmlns:xdr="http://schemas.openxmlformats.org/drawingml/2006/spreadsheetDrawing">
      <xdr:col>54</xdr:col>
      <xdr:colOff>189865</xdr:colOff>
      <xdr:row>108</xdr:row>
      <xdr:rowOff>3175</xdr:rowOff>
    </xdr:to>
    <xdr:cxnSp macro="">
      <xdr:nvCxnSpPr>
        <xdr:cNvPr id="460" name="直線コネクタ 459"/>
        <xdr:cNvCxnSpPr/>
      </xdr:nvCxnSpPr>
      <xdr:spPr>
        <a:xfrm flipV="1">
          <a:off x="10476865" y="17381220"/>
          <a:ext cx="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6985</xdr:rowOff>
    </xdr:from>
    <xdr:ext cx="469900" cy="258445"/>
    <xdr:sp macro="" textlink="">
      <xdr:nvSpPr>
        <xdr:cNvPr id="461" name="【市民会館】&#10;一人当たり面積最小値テキスト"/>
        <xdr:cNvSpPr txBox="1"/>
      </xdr:nvSpPr>
      <xdr:spPr>
        <a:xfrm>
          <a:off x="10515600" y="18523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3175</xdr:rowOff>
    </xdr:from>
    <xdr:to xmlns:xdr="http://schemas.openxmlformats.org/drawingml/2006/spreadsheetDrawing">
      <xdr:col>55</xdr:col>
      <xdr:colOff>88900</xdr:colOff>
      <xdr:row>108</xdr:row>
      <xdr:rowOff>3175</xdr:rowOff>
    </xdr:to>
    <xdr:cxnSp macro="">
      <xdr:nvCxnSpPr>
        <xdr:cNvPr id="462" name="直線コネクタ 461"/>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11430</xdr:rowOff>
    </xdr:from>
    <xdr:ext cx="469900" cy="259080"/>
    <xdr:sp macro="" textlink="">
      <xdr:nvSpPr>
        <xdr:cNvPr id="463" name="【市民会館】&#10;一人当たり面積最大値テキスト"/>
        <xdr:cNvSpPr txBox="1"/>
      </xdr:nvSpPr>
      <xdr:spPr>
        <a:xfrm>
          <a:off x="10515600" y="1715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64770</xdr:rowOff>
    </xdr:from>
    <xdr:to xmlns:xdr="http://schemas.openxmlformats.org/drawingml/2006/spreadsheetDrawing">
      <xdr:col>55</xdr:col>
      <xdr:colOff>88900</xdr:colOff>
      <xdr:row>101</xdr:row>
      <xdr:rowOff>64770</xdr:rowOff>
    </xdr:to>
    <xdr:cxnSp macro="">
      <xdr:nvCxnSpPr>
        <xdr:cNvPr id="464" name="直線コネクタ 463"/>
        <xdr:cNvCxnSpPr/>
      </xdr:nvCxnSpPr>
      <xdr:spPr>
        <a:xfrm>
          <a:off x="10388600" y="1738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38100</xdr:rowOff>
    </xdr:from>
    <xdr:ext cx="469900" cy="259080"/>
    <xdr:sp macro="" textlink="">
      <xdr:nvSpPr>
        <xdr:cNvPr id="465" name="【市民会館】&#10;一人当たり面積平均値テキスト"/>
        <xdr:cNvSpPr txBox="1"/>
      </xdr:nvSpPr>
      <xdr:spPr>
        <a:xfrm>
          <a:off x="10515600" y="1804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59690</xdr:rowOff>
    </xdr:from>
    <xdr:to xmlns:xdr="http://schemas.openxmlformats.org/drawingml/2006/spreadsheetDrawing">
      <xdr:col>55</xdr:col>
      <xdr:colOff>50800</xdr:colOff>
      <xdr:row>105</xdr:row>
      <xdr:rowOff>161290</xdr:rowOff>
    </xdr:to>
    <xdr:sp macro="" textlink="">
      <xdr:nvSpPr>
        <xdr:cNvPr id="466" name="フローチャート: 判断 465"/>
        <xdr:cNvSpPr/>
      </xdr:nvSpPr>
      <xdr:spPr>
        <a:xfrm>
          <a:off x="104267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59690</xdr:rowOff>
    </xdr:from>
    <xdr:to xmlns:xdr="http://schemas.openxmlformats.org/drawingml/2006/spreadsheetDrawing">
      <xdr:col>50</xdr:col>
      <xdr:colOff>165100</xdr:colOff>
      <xdr:row>105</xdr:row>
      <xdr:rowOff>161290</xdr:rowOff>
    </xdr:to>
    <xdr:sp macro="" textlink="">
      <xdr:nvSpPr>
        <xdr:cNvPr id="467" name="フローチャート: 判断 466"/>
        <xdr:cNvSpPr/>
      </xdr:nvSpPr>
      <xdr:spPr>
        <a:xfrm>
          <a:off x="9588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68580</xdr:rowOff>
    </xdr:from>
    <xdr:to xmlns:xdr="http://schemas.openxmlformats.org/drawingml/2006/spreadsheetDrawing">
      <xdr:col>46</xdr:col>
      <xdr:colOff>38100</xdr:colOff>
      <xdr:row>105</xdr:row>
      <xdr:rowOff>170180</xdr:rowOff>
    </xdr:to>
    <xdr:sp macro="" textlink="">
      <xdr:nvSpPr>
        <xdr:cNvPr id="468" name="フローチャート: 判断 467"/>
        <xdr:cNvSpPr/>
      </xdr:nvSpPr>
      <xdr:spPr>
        <a:xfrm>
          <a:off x="8699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55245</xdr:rowOff>
    </xdr:from>
    <xdr:to xmlns:xdr="http://schemas.openxmlformats.org/drawingml/2006/spreadsheetDrawing">
      <xdr:col>41</xdr:col>
      <xdr:colOff>101600</xdr:colOff>
      <xdr:row>105</xdr:row>
      <xdr:rowOff>156845</xdr:rowOff>
    </xdr:to>
    <xdr:sp macro="" textlink="">
      <xdr:nvSpPr>
        <xdr:cNvPr id="469" name="フローチャート: 判断 468"/>
        <xdr:cNvSpPr/>
      </xdr:nvSpPr>
      <xdr:spPr>
        <a:xfrm>
          <a:off x="7810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41275</xdr:rowOff>
    </xdr:from>
    <xdr:to xmlns:xdr="http://schemas.openxmlformats.org/drawingml/2006/spreadsheetDrawing">
      <xdr:col>36</xdr:col>
      <xdr:colOff>165100</xdr:colOff>
      <xdr:row>105</xdr:row>
      <xdr:rowOff>143510</xdr:rowOff>
    </xdr:to>
    <xdr:sp macro="" textlink="">
      <xdr:nvSpPr>
        <xdr:cNvPr id="470" name="フローチャート: 判断 469"/>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4" name="テキスト ボックス 4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57150</xdr:rowOff>
    </xdr:from>
    <xdr:to xmlns:xdr="http://schemas.openxmlformats.org/drawingml/2006/spreadsheetDrawing">
      <xdr:col>55</xdr:col>
      <xdr:colOff>50800</xdr:colOff>
      <xdr:row>104</xdr:row>
      <xdr:rowOff>158750</xdr:rowOff>
    </xdr:to>
    <xdr:sp macro="" textlink="">
      <xdr:nvSpPr>
        <xdr:cNvPr id="476" name="楕円 475"/>
        <xdr:cNvSpPr/>
      </xdr:nvSpPr>
      <xdr:spPr>
        <a:xfrm>
          <a:off x="1042670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103</xdr:row>
      <xdr:rowOff>80010</xdr:rowOff>
    </xdr:from>
    <xdr:ext cx="469900" cy="259080"/>
    <xdr:sp macro="" textlink="">
      <xdr:nvSpPr>
        <xdr:cNvPr id="477" name="【市民会館】&#10;一人当たり面積該当値テキスト"/>
        <xdr:cNvSpPr txBox="1"/>
      </xdr:nvSpPr>
      <xdr:spPr>
        <a:xfrm>
          <a:off x="10515600" y="177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104</xdr:row>
      <xdr:rowOff>66675</xdr:rowOff>
    </xdr:from>
    <xdr:to xmlns:xdr="http://schemas.openxmlformats.org/drawingml/2006/spreadsheetDrawing">
      <xdr:col>50</xdr:col>
      <xdr:colOff>165100</xdr:colOff>
      <xdr:row>104</xdr:row>
      <xdr:rowOff>168275</xdr:rowOff>
    </xdr:to>
    <xdr:sp macro="" textlink="">
      <xdr:nvSpPr>
        <xdr:cNvPr id="478" name="楕円 477"/>
        <xdr:cNvSpPr/>
      </xdr:nvSpPr>
      <xdr:spPr>
        <a:xfrm>
          <a:off x="9588500" y="178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107950</xdr:rowOff>
    </xdr:from>
    <xdr:to xmlns:xdr="http://schemas.openxmlformats.org/drawingml/2006/spreadsheetDrawing">
      <xdr:col>55</xdr:col>
      <xdr:colOff>0</xdr:colOff>
      <xdr:row>104</xdr:row>
      <xdr:rowOff>117475</xdr:rowOff>
    </xdr:to>
    <xdr:cxnSp macro="">
      <xdr:nvCxnSpPr>
        <xdr:cNvPr id="479" name="直線コネクタ 478"/>
        <xdr:cNvCxnSpPr/>
      </xdr:nvCxnSpPr>
      <xdr:spPr>
        <a:xfrm flipV="1">
          <a:off x="9639300" y="179387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71120</xdr:rowOff>
    </xdr:from>
    <xdr:to xmlns:xdr="http://schemas.openxmlformats.org/drawingml/2006/spreadsheetDrawing">
      <xdr:col>46</xdr:col>
      <xdr:colOff>38100</xdr:colOff>
      <xdr:row>107</xdr:row>
      <xdr:rowOff>1270</xdr:rowOff>
    </xdr:to>
    <xdr:sp macro="" textlink="">
      <xdr:nvSpPr>
        <xdr:cNvPr id="480" name="楕円 479"/>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117475</xdr:rowOff>
    </xdr:from>
    <xdr:to xmlns:xdr="http://schemas.openxmlformats.org/drawingml/2006/spreadsheetDrawing">
      <xdr:col>50</xdr:col>
      <xdr:colOff>114300</xdr:colOff>
      <xdr:row>106</xdr:row>
      <xdr:rowOff>121920</xdr:rowOff>
    </xdr:to>
    <xdr:cxnSp macro="">
      <xdr:nvCxnSpPr>
        <xdr:cNvPr id="481" name="直線コネクタ 480"/>
        <xdr:cNvCxnSpPr/>
      </xdr:nvCxnSpPr>
      <xdr:spPr>
        <a:xfrm flipV="1">
          <a:off x="8750300" y="17948275"/>
          <a:ext cx="8890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75565</xdr:rowOff>
    </xdr:from>
    <xdr:to xmlns:xdr="http://schemas.openxmlformats.org/drawingml/2006/spreadsheetDrawing">
      <xdr:col>41</xdr:col>
      <xdr:colOff>101600</xdr:colOff>
      <xdr:row>107</xdr:row>
      <xdr:rowOff>6350</xdr:rowOff>
    </xdr:to>
    <xdr:sp macro="" textlink="">
      <xdr:nvSpPr>
        <xdr:cNvPr id="482" name="楕円 481"/>
        <xdr:cNvSpPr/>
      </xdr:nvSpPr>
      <xdr:spPr>
        <a:xfrm>
          <a:off x="7810500" y="1824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121920</xdr:rowOff>
    </xdr:from>
    <xdr:to xmlns:xdr="http://schemas.openxmlformats.org/drawingml/2006/spreadsheetDrawing">
      <xdr:col>45</xdr:col>
      <xdr:colOff>177800</xdr:colOff>
      <xdr:row>106</xdr:row>
      <xdr:rowOff>126365</xdr:rowOff>
    </xdr:to>
    <xdr:cxnSp macro="">
      <xdr:nvCxnSpPr>
        <xdr:cNvPr id="483" name="直線コネクタ 482"/>
        <xdr:cNvCxnSpPr/>
      </xdr:nvCxnSpPr>
      <xdr:spPr>
        <a:xfrm flipV="1">
          <a:off x="7861300" y="18295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75565</xdr:rowOff>
    </xdr:from>
    <xdr:to xmlns:xdr="http://schemas.openxmlformats.org/drawingml/2006/spreadsheetDrawing">
      <xdr:col>36</xdr:col>
      <xdr:colOff>165100</xdr:colOff>
      <xdr:row>107</xdr:row>
      <xdr:rowOff>6350</xdr:rowOff>
    </xdr:to>
    <xdr:sp macro="" textlink="">
      <xdr:nvSpPr>
        <xdr:cNvPr id="484" name="楕円 483"/>
        <xdr:cNvSpPr/>
      </xdr:nvSpPr>
      <xdr:spPr>
        <a:xfrm>
          <a:off x="6921500" y="1824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126365</xdr:rowOff>
    </xdr:from>
    <xdr:to xmlns:xdr="http://schemas.openxmlformats.org/drawingml/2006/spreadsheetDrawing">
      <xdr:col>41</xdr:col>
      <xdr:colOff>50800</xdr:colOff>
      <xdr:row>106</xdr:row>
      <xdr:rowOff>126365</xdr:rowOff>
    </xdr:to>
    <xdr:cxnSp macro="">
      <xdr:nvCxnSpPr>
        <xdr:cNvPr id="485" name="直線コネクタ 484"/>
        <xdr:cNvCxnSpPr/>
      </xdr:nvCxnSpPr>
      <xdr:spPr>
        <a:xfrm>
          <a:off x="6972300" y="1830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152400</xdr:rowOff>
    </xdr:from>
    <xdr:ext cx="469900" cy="259080"/>
    <xdr:sp macro="" textlink="">
      <xdr:nvSpPr>
        <xdr:cNvPr id="486" name="n_1aveValue【市民会館】&#10;一人当たり面積"/>
        <xdr:cNvSpPr txBox="1"/>
      </xdr:nvSpPr>
      <xdr:spPr>
        <a:xfrm>
          <a:off x="93916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15240</xdr:rowOff>
    </xdr:from>
    <xdr:ext cx="469265" cy="259080"/>
    <xdr:sp macro="" textlink="">
      <xdr:nvSpPr>
        <xdr:cNvPr id="487" name="n_2aveValue【市民会館】&#10;一人当たり面積"/>
        <xdr:cNvSpPr txBox="1"/>
      </xdr:nvSpPr>
      <xdr:spPr>
        <a:xfrm>
          <a:off x="8515350" y="17846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1905</xdr:rowOff>
    </xdr:from>
    <xdr:ext cx="469265" cy="259080"/>
    <xdr:sp macro="" textlink="">
      <xdr:nvSpPr>
        <xdr:cNvPr id="488" name="n_3aveValue【市民会館】&#10;一人当たり面積"/>
        <xdr:cNvSpPr txBox="1"/>
      </xdr:nvSpPr>
      <xdr:spPr>
        <a:xfrm>
          <a:off x="7626350" y="17832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159385</xdr:rowOff>
    </xdr:from>
    <xdr:ext cx="469265" cy="258445"/>
    <xdr:sp macro="" textlink="">
      <xdr:nvSpPr>
        <xdr:cNvPr id="489" name="n_4aveValue【市民会館】&#10;一人当たり面積"/>
        <xdr:cNvSpPr txBox="1"/>
      </xdr:nvSpPr>
      <xdr:spPr>
        <a:xfrm>
          <a:off x="6737350" y="17818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103</xdr:row>
      <xdr:rowOff>13335</xdr:rowOff>
    </xdr:from>
    <xdr:ext cx="469900" cy="259080"/>
    <xdr:sp macro="" textlink="">
      <xdr:nvSpPr>
        <xdr:cNvPr id="490" name="n_1mainValue【市民会館】&#10;一人当たり面積"/>
        <xdr:cNvSpPr txBox="1"/>
      </xdr:nvSpPr>
      <xdr:spPr>
        <a:xfrm>
          <a:off x="9391650" y="17672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163830</xdr:rowOff>
    </xdr:from>
    <xdr:ext cx="469265" cy="259080"/>
    <xdr:sp macro="" textlink="">
      <xdr:nvSpPr>
        <xdr:cNvPr id="491" name="n_2mainValue【市民会館】&#10;一人当たり面積"/>
        <xdr:cNvSpPr txBox="1"/>
      </xdr:nvSpPr>
      <xdr:spPr>
        <a:xfrm>
          <a:off x="8515350" y="18337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168275</xdr:rowOff>
    </xdr:from>
    <xdr:ext cx="469265" cy="258445"/>
    <xdr:sp macro="" textlink="">
      <xdr:nvSpPr>
        <xdr:cNvPr id="492" name="n_3mainValue【市民会館】&#10;一人当たり面積"/>
        <xdr:cNvSpPr txBox="1"/>
      </xdr:nvSpPr>
      <xdr:spPr>
        <a:xfrm>
          <a:off x="7626350" y="18341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168275</xdr:rowOff>
    </xdr:from>
    <xdr:ext cx="469265" cy="258445"/>
    <xdr:sp macro="" textlink="">
      <xdr:nvSpPr>
        <xdr:cNvPr id="493" name="n_4mainValue【市民会館】&#10;一人当たり面積"/>
        <xdr:cNvSpPr txBox="1"/>
      </xdr:nvSpPr>
      <xdr:spPr>
        <a:xfrm>
          <a:off x="6737350" y="18341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2" name="テキスト ボックス 501"/>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4" name="テキスト ボックス 503"/>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5" name="直線コネクタ 50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6" name="テキスト ボックス 505"/>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7" name="直線コネクタ 50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8" name="テキスト ボックス 507"/>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9" name="直線コネクタ 50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0" name="テキスト ボックス 50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1" name="直線コネクタ 51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2" name="テキスト ボックス 51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3" name="直線コネクタ 51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14" name="テキスト ボックス 513"/>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16" name="テキスト ボックス 515"/>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116205</xdr:rowOff>
    </xdr:from>
    <xdr:to xmlns:xdr="http://schemas.openxmlformats.org/drawingml/2006/spreadsheetDrawing">
      <xdr:col>85</xdr:col>
      <xdr:colOff>126365</xdr:colOff>
      <xdr:row>42</xdr:row>
      <xdr:rowOff>38100</xdr:rowOff>
    </xdr:to>
    <xdr:cxnSp macro="">
      <xdr:nvCxnSpPr>
        <xdr:cNvPr id="518" name="直線コネクタ 517"/>
        <xdr:cNvCxnSpPr/>
      </xdr:nvCxnSpPr>
      <xdr:spPr>
        <a:xfrm flipV="1">
          <a:off x="16318865" y="560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8445"/>
    <xdr:sp macro="" textlink="">
      <xdr:nvSpPr>
        <xdr:cNvPr id="519" name="【一般廃棄物処理施設】&#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0" name="直線コネクタ 519"/>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63500</xdr:rowOff>
    </xdr:from>
    <xdr:ext cx="405130" cy="258445"/>
    <xdr:sp macro="" textlink="">
      <xdr:nvSpPr>
        <xdr:cNvPr id="521" name="【一般廃棄物処理施設】&#10;有形固定資産減価償却率最大値テキスト"/>
        <xdr:cNvSpPr txBox="1"/>
      </xdr:nvSpPr>
      <xdr:spPr>
        <a:xfrm>
          <a:off x="16357600" y="5378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116205</xdr:rowOff>
    </xdr:from>
    <xdr:to xmlns:xdr="http://schemas.openxmlformats.org/drawingml/2006/spreadsheetDrawing">
      <xdr:col>86</xdr:col>
      <xdr:colOff>25400</xdr:colOff>
      <xdr:row>32</xdr:row>
      <xdr:rowOff>116205</xdr:rowOff>
    </xdr:to>
    <xdr:cxnSp macro="">
      <xdr:nvCxnSpPr>
        <xdr:cNvPr id="522" name="直線コネクタ 521"/>
        <xdr:cNvCxnSpPr/>
      </xdr:nvCxnSpPr>
      <xdr:spPr>
        <a:xfrm>
          <a:off x="16230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53975</xdr:rowOff>
    </xdr:from>
    <xdr:ext cx="405130" cy="258445"/>
    <xdr:sp macro="" textlink="">
      <xdr:nvSpPr>
        <xdr:cNvPr id="523" name="【一般廃棄物処理施設】&#10;有形固定資産減価償却率平均値テキスト"/>
        <xdr:cNvSpPr txBox="1"/>
      </xdr:nvSpPr>
      <xdr:spPr>
        <a:xfrm>
          <a:off x="16357600" y="63976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149225</xdr:rowOff>
    </xdr:from>
    <xdr:to xmlns:xdr="http://schemas.openxmlformats.org/drawingml/2006/spreadsheetDrawing">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147320</xdr:rowOff>
    </xdr:from>
    <xdr:to xmlns:xdr="http://schemas.openxmlformats.org/drawingml/2006/spreadsheetDrawing">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635</xdr:rowOff>
    </xdr:from>
    <xdr:to xmlns:xdr="http://schemas.openxmlformats.org/drawingml/2006/spreadsheetDrawing">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534" name="楕円 533"/>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93345</xdr:rowOff>
    </xdr:from>
    <xdr:ext cx="405130" cy="259080"/>
    <xdr:sp macro="" textlink="">
      <xdr:nvSpPr>
        <xdr:cNvPr id="535" name="【一般廃棄物処理施設】&#10;有形固定資産減価償却率該当値テキスト"/>
        <xdr:cNvSpPr txBox="1"/>
      </xdr:nvSpPr>
      <xdr:spPr>
        <a:xfrm>
          <a:off x="16357600" y="6608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61595</xdr:rowOff>
    </xdr:from>
    <xdr:to xmlns:xdr="http://schemas.openxmlformats.org/drawingml/2006/spreadsheetDrawing">
      <xdr:col>81</xdr:col>
      <xdr:colOff>101600</xdr:colOff>
      <xdr:row>38</xdr:row>
      <xdr:rowOff>163195</xdr:rowOff>
    </xdr:to>
    <xdr:sp macro="" textlink="">
      <xdr:nvSpPr>
        <xdr:cNvPr id="536" name="楕円 535"/>
        <xdr:cNvSpPr/>
      </xdr:nvSpPr>
      <xdr:spPr>
        <a:xfrm>
          <a:off x="15430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112395</xdr:rowOff>
    </xdr:from>
    <xdr:to xmlns:xdr="http://schemas.openxmlformats.org/drawingml/2006/spreadsheetDrawing">
      <xdr:col>85</xdr:col>
      <xdr:colOff>127000</xdr:colOff>
      <xdr:row>38</xdr:row>
      <xdr:rowOff>166370</xdr:rowOff>
    </xdr:to>
    <xdr:cxnSp macro="">
      <xdr:nvCxnSpPr>
        <xdr:cNvPr id="537" name="直線コネクタ 536"/>
        <xdr:cNvCxnSpPr/>
      </xdr:nvCxnSpPr>
      <xdr:spPr>
        <a:xfrm>
          <a:off x="15481300" y="662749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38" name="楕円 537"/>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60960</xdr:rowOff>
    </xdr:from>
    <xdr:to xmlns:xdr="http://schemas.openxmlformats.org/drawingml/2006/spreadsheetDrawing">
      <xdr:col>81</xdr:col>
      <xdr:colOff>50800</xdr:colOff>
      <xdr:row>38</xdr:row>
      <xdr:rowOff>112395</xdr:rowOff>
    </xdr:to>
    <xdr:cxnSp macro="">
      <xdr:nvCxnSpPr>
        <xdr:cNvPr id="539" name="直線コネクタ 538"/>
        <xdr:cNvCxnSpPr/>
      </xdr:nvCxnSpPr>
      <xdr:spPr>
        <a:xfrm>
          <a:off x="14592300" y="65760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130175</xdr:rowOff>
    </xdr:from>
    <xdr:to xmlns:xdr="http://schemas.openxmlformats.org/drawingml/2006/spreadsheetDrawing">
      <xdr:col>72</xdr:col>
      <xdr:colOff>38100</xdr:colOff>
      <xdr:row>38</xdr:row>
      <xdr:rowOff>60325</xdr:rowOff>
    </xdr:to>
    <xdr:sp macro="" textlink="">
      <xdr:nvSpPr>
        <xdr:cNvPr id="540" name="楕円 539"/>
        <xdr:cNvSpPr/>
      </xdr:nvSpPr>
      <xdr:spPr>
        <a:xfrm>
          <a:off x="13652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9525</xdr:rowOff>
    </xdr:from>
    <xdr:to xmlns:xdr="http://schemas.openxmlformats.org/drawingml/2006/spreadsheetDrawing">
      <xdr:col>76</xdr:col>
      <xdr:colOff>114300</xdr:colOff>
      <xdr:row>38</xdr:row>
      <xdr:rowOff>60960</xdr:rowOff>
    </xdr:to>
    <xdr:cxnSp macro="">
      <xdr:nvCxnSpPr>
        <xdr:cNvPr id="541" name="直線コネクタ 540"/>
        <xdr:cNvCxnSpPr/>
      </xdr:nvCxnSpPr>
      <xdr:spPr>
        <a:xfrm>
          <a:off x="13703300" y="652462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42" name="楕円 541"/>
        <xdr:cNvSpPr/>
      </xdr:nvSpPr>
      <xdr:spPr>
        <a:xfrm>
          <a:off x="12763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83820</xdr:rowOff>
    </xdr:from>
    <xdr:to xmlns:xdr="http://schemas.openxmlformats.org/drawingml/2006/spreadsheetDrawing">
      <xdr:col>71</xdr:col>
      <xdr:colOff>177800</xdr:colOff>
      <xdr:row>38</xdr:row>
      <xdr:rowOff>9525</xdr:rowOff>
    </xdr:to>
    <xdr:cxnSp macro="">
      <xdr:nvCxnSpPr>
        <xdr:cNvPr id="543" name="直線コネクタ 542"/>
        <xdr:cNvCxnSpPr/>
      </xdr:nvCxnSpPr>
      <xdr:spPr>
        <a:xfrm>
          <a:off x="12814300" y="642747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103505</xdr:rowOff>
    </xdr:from>
    <xdr:ext cx="405130" cy="259080"/>
    <xdr:sp macro="" textlink="">
      <xdr:nvSpPr>
        <xdr:cNvPr id="544" name="n_1aveValue【一般廃棄物処理施設】&#10;有形固定資産減価償却率"/>
        <xdr:cNvSpPr txBox="1"/>
      </xdr:nvSpPr>
      <xdr:spPr>
        <a:xfrm>
          <a:off x="15266035" y="627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95885</xdr:rowOff>
    </xdr:from>
    <xdr:ext cx="404495" cy="259080"/>
    <xdr:sp macro="" textlink="">
      <xdr:nvSpPr>
        <xdr:cNvPr id="545" name="n_2aveValue【一般廃棄物処理施設】&#10;有形固定資産減価償却率"/>
        <xdr:cNvSpPr txBox="1"/>
      </xdr:nvSpPr>
      <xdr:spPr>
        <a:xfrm>
          <a:off x="14389735" y="6268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68580</xdr:rowOff>
    </xdr:from>
    <xdr:ext cx="404495" cy="259080"/>
    <xdr:sp macro="" textlink="">
      <xdr:nvSpPr>
        <xdr:cNvPr id="546" name="n_3aveValue【一般廃棄物処理施設】&#10;有形固定資産減価償却率"/>
        <xdr:cNvSpPr txBox="1"/>
      </xdr:nvSpPr>
      <xdr:spPr>
        <a:xfrm>
          <a:off x="13500735" y="6583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93345</xdr:rowOff>
    </xdr:from>
    <xdr:ext cx="404495" cy="259080"/>
    <xdr:sp macro="" textlink="">
      <xdr:nvSpPr>
        <xdr:cNvPr id="547" name="n_4aveValue【一般廃棄物処理施設】&#10;有形固定資産減価償却率"/>
        <xdr:cNvSpPr txBox="1"/>
      </xdr:nvSpPr>
      <xdr:spPr>
        <a:xfrm>
          <a:off x="12611735" y="6608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154940</xdr:rowOff>
    </xdr:from>
    <xdr:ext cx="405130" cy="258445"/>
    <xdr:sp macro="" textlink="">
      <xdr:nvSpPr>
        <xdr:cNvPr id="548" name="n_1mainValue【一般廃棄物処理施設】&#10;有形固定資産減価償却率"/>
        <xdr:cNvSpPr txBox="1"/>
      </xdr:nvSpPr>
      <xdr:spPr>
        <a:xfrm>
          <a:off x="15266035" y="667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102870</xdr:rowOff>
    </xdr:from>
    <xdr:ext cx="404495" cy="259080"/>
    <xdr:sp macro="" textlink="">
      <xdr:nvSpPr>
        <xdr:cNvPr id="549" name="n_2mainValue【一般廃棄物処理施設】&#10;有形固定資産減価償却率"/>
        <xdr:cNvSpPr txBox="1"/>
      </xdr:nvSpPr>
      <xdr:spPr>
        <a:xfrm>
          <a:off x="14389735" y="6617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76835</xdr:rowOff>
    </xdr:from>
    <xdr:ext cx="404495" cy="258445"/>
    <xdr:sp macro="" textlink="">
      <xdr:nvSpPr>
        <xdr:cNvPr id="550" name="n_3mainValue【一般廃棄物処理施設】&#10;有形固定資産減価償却率"/>
        <xdr:cNvSpPr txBox="1"/>
      </xdr:nvSpPr>
      <xdr:spPr>
        <a:xfrm>
          <a:off x="13500735" y="6249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151130</xdr:rowOff>
    </xdr:from>
    <xdr:ext cx="404495" cy="259080"/>
    <xdr:sp macro="" textlink="">
      <xdr:nvSpPr>
        <xdr:cNvPr id="551" name="n_4mainValue【一般廃棄物処理施設】&#10;有形固定資産減価償却率"/>
        <xdr:cNvSpPr txBox="1"/>
      </xdr:nvSpPr>
      <xdr:spPr>
        <a:xfrm>
          <a:off x="12611735" y="6151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60" name="テキスト ボックス 5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2" name="直線コネクタ 5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563" name="テキスト ボックス 562"/>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4" name="直線コネクタ 5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565" name="テキスト ボックス 564"/>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6" name="直線コネクタ 5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9080"/>
    <xdr:sp macro="" textlink="">
      <xdr:nvSpPr>
        <xdr:cNvPr id="567" name="テキスト ボックス 566"/>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8" name="直線コネクタ 5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9080"/>
    <xdr:sp macro="" textlink="">
      <xdr:nvSpPr>
        <xdr:cNvPr id="569" name="テキスト ボックス 568"/>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571" name="テキスト ボックス 570"/>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21590</xdr:rowOff>
    </xdr:from>
    <xdr:to xmlns:xdr="http://schemas.openxmlformats.org/drawingml/2006/spreadsheetDrawing">
      <xdr:col>116</xdr:col>
      <xdr:colOff>62865</xdr:colOff>
      <xdr:row>41</xdr:row>
      <xdr:rowOff>132080</xdr:rowOff>
    </xdr:to>
    <xdr:cxnSp macro="">
      <xdr:nvCxnSpPr>
        <xdr:cNvPr id="573" name="直線コネクタ 572"/>
        <xdr:cNvCxnSpPr/>
      </xdr:nvCxnSpPr>
      <xdr:spPr>
        <a:xfrm flipV="1">
          <a:off x="22160865" y="585089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135890</xdr:rowOff>
    </xdr:from>
    <xdr:ext cx="378460" cy="259080"/>
    <xdr:sp macro="" textlink="">
      <xdr:nvSpPr>
        <xdr:cNvPr id="574" name="【一般廃棄物処理施設】&#10;一人当たり有形固定資産（償却資産）額最小値テキスト"/>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575" name="直線コネクタ 574"/>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139700</xdr:rowOff>
    </xdr:from>
    <xdr:ext cx="598805" cy="259080"/>
    <xdr:sp macro="" textlink="">
      <xdr:nvSpPr>
        <xdr:cNvPr id="576" name="【一般廃棄物処理施設】&#10;一人当たり有形固定資産（償却資産）額最大値テキスト"/>
        <xdr:cNvSpPr txBox="1"/>
      </xdr:nvSpPr>
      <xdr:spPr>
        <a:xfrm>
          <a:off x="22199600" y="562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21590</xdr:rowOff>
    </xdr:from>
    <xdr:to xmlns:xdr="http://schemas.openxmlformats.org/drawingml/2006/spreadsheetDrawing">
      <xdr:col>116</xdr:col>
      <xdr:colOff>152400</xdr:colOff>
      <xdr:row>34</xdr:row>
      <xdr:rowOff>21590</xdr:rowOff>
    </xdr:to>
    <xdr:cxnSp macro="">
      <xdr:nvCxnSpPr>
        <xdr:cNvPr id="577" name="直線コネクタ 576"/>
        <xdr:cNvCxnSpPr/>
      </xdr:nvCxnSpPr>
      <xdr:spPr>
        <a:xfrm>
          <a:off x="220726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6350</xdr:rowOff>
    </xdr:from>
    <xdr:ext cx="534670" cy="258445"/>
    <xdr:sp macro="" textlink="">
      <xdr:nvSpPr>
        <xdr:cNvPr id="578" name="【一般廃棄物処理施設】&#10;一人当たり有形固定資産（償却資産）額平均値テキスト"/>
        <xdr:cNvSpPr txBox="1"/>
      </xdr:nvSpPr>
      <xdr:spPr>
        <a:xfrm>
          <a:off x="22199600" y="6692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129540</xdr:rowOff>
    </xdr:to>
    <xdr:sp macro="" textlink="">
      <xdr:nvSpPr>
        <xdr:cNvPr id="579" name="フローチャート: 判断 578"/>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147955</xdr:rowOff>
    </xdr:to>
    <xdr:sp macro="" textlink="">
      <xdr:nvSpPr>
        <xdr:cNvPr id="580" name="フローチャート: 判断 579"/>
        <xdr:cNvSpPr/>
      </xdr:nvSpPr>
      <xdr:spPr>
        <a:xfrm>
          <a:off x="21272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54610</xdr:rowOff>
    </xdr:from>
    <xdr:to xmlns:xdr="http://schemas.openxmlformats.org/drawingml/2006/spreadsheetDrawing">
      <xdr:col>107</xdr:col>
      <xdr:colOff>101600</xdr:colOff>
      <xdr:row>39</xdr:row>
      <xdr:rowOff>156210</xdr:rowOff>
    </xdr:to>
    <xdr:sp macro="" textlink="">
      <xdr:nvSpPr>
        <xdr:cNvPr id="581" name="フローチャート: 判断 580"/>
        <xdr:cNvSpPr/>
      </xdr:nvSpPr>
      <xdr:spPr>
        <a:xfrm>
          <a:off x="203835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582" name="フローチャート: 判断 581"/>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31115</xdr:rowOff>
    </xdr:from>
    <xdr:to xmlns:xdr="http://schemas.openxmlformats.org/drawingml/2006/spreadsheetDrawing">
      <xdr:col>98</xdr:col>
      <xdr:colOff>38100</xdr:colOff>
      <xdr:row>39</xdr:row>
      <xdr:rowOff>132715</xdr:rowOff>
    </xdr:to>
    <xdr:sp macro="" textlink="">
      <xdr:nvSpPr>
        <xdr:cNvPr id="583" name="フローチャート: 判断 582"/>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4445</xdr:rowOff>
    </xdr:to>
    <xdr:sp macro="" textlink="">
      <xdr:nvSpPr>
        <xdr:cNvPr id="589" name="楕円 588"/>
        <xdr:cNvSpPr/>
      </xdr:nvSpPr>
      <xdr:spPr>
        <a:xfrm>
          <a:off x="221107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97790</xdr:rowOff>
    </xdr:from>
    <xdr:ext cx="598805" cy="258445"/>
    <xdr:sp macro="" textlink="">
      <xdr:nvSpPr>
        <xdr:cNvPr id="590" name="【一般廃棄物処理施設】&#10;一人当たり有形固定資産（償却資産）額該当値テキスト"/>
        <xdr:cNvSpPr txBox="1"/>
      </xdr:nvSpPr>
      <xdr:spPr>
        <a:xfrm>
          <a:off x="22199600" y="64414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76200</xdr:rowOff>
    </xdr:from>
    <xdr:to xmlns:xdr="http://schemas.openxmlformats.org/drawingml/2006/spreadsheetDrawing">
      <xdr:col>112</xdr:col>
      <xdr:colOff>38100</xdr:colOff>
      <xdr:row>39</xdr:row>
      <xdr:rowOff>6350</xdr:rowOff>
    </xdr:to>
    <xdr:sp macro="" textlink="">
      <xdr:nvSpPr>
        <xdr:cNvPr id="591" name="楕円 590"/>
        <xdr:cNvSpPr/>
      </xdr:nvSpPr>
      <xdr:spPr>
        <a:xfrm>
          <a:off x="21272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125095</xdr:rowOff>
    </xdr:from>
    <xdr:to xmlns:xdr="http://schemas.openxmlformats.org/drawingml/2006/spreadsheetDrawing">
      <xdr:col>116</xdr:col>
      <xdr:colOff>63500</xdr:colOff>
      <xdr:row>38</xdr:row>
      <xdr:rowOff>127000</xdr:rowOff>
    </xdr:to>
    <xdr:cxnSp macro="">
      <xdr:nvCxnSpPr>
        <xdr:cNvPr id="592" name="直線コネクタ 591"/>
        <xdr:cNvCxnSpPr/>
      </xdr:nvCxnSpPr>
      <xdr:spPr>
        <a:xfrm flipV="1">
          <a:off x="21323300" y="66401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84455</xdr:rowOff>
    </xdr:from>
    <xdr:to xmlns:xdr="http://schemas.openxmlformats.org/drawingml/2006/spreadsheetDrawing">
      <xdr:col>107</xdr:col>
      <xdr:colOff>101600</xdr:colOff>
      <xdr:row>39</xdr:row>
      <xdr:rowOff>14605</xdr:rowOff>
    </xdr:to>
    <xdr:sp macro="" textlink="">
      <xdr:nvSpPr>
        <xdr:cNvPr id="593" name="楕円 592"/>
        <xdr:cNvSpPr/>
      </xdr:nvSpPr>
      <xdr:spPr>
        <a:xfrm>
          <a:off x="20383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127000</xdr:rowOff>
    </xdr:from>
    <xdr:to xmlns:xdr="http://schemas.openxmlformats.org/drawingml/2006/spreadsheetDrawing">
      <xdr:col>111</xdr:col>
      <xdr:colOff>177800</xdr:colOff>
      <xdr:row>38</xdr:row>
      <xdr:rowOff>135255</xdr:rowOff>
    </xdr:to>
    <xdr:cxnSp macro="">
      <xdr:nvCxnSpPr>
        <xdr:cNvPr id="594" name="直線コネクタ 593"/>
        <xdr:cNvCxnSpPr/>
      </xdr:nvCxnSpPr>
      <xdr:spPr>
        <a:xfrm flipV="1">
          <a:off x="20434300" y="66421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91440</xdr:rowOff>
    </xdr:from>
    <xdr:to xmlns:xdr="http://schemas.openxmlformats.org/drawingml/2006/spreadsheetDrawing">
      <xdr:col>102</xdr:col>
      <xdr:colOff>165100</xdr:colOff>
      <xdr:row>39</xdr:row>
      <xdr:rowOff>21590</xdr:rowOff>
    </xdr:to>
    <xdr:sp macro="" textlink="">
      <xdr:nvSpPr>
        <xdr:cNvPr id="595" name="楕円 594"/>
        <xdr:cNvSpPr/>
      </xdr:nvSpPr>
      <xdr:spPr>
        <a:xfrm>
          <a:off x="19494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135255</xdr:rowOff>
    </xdr:from>
    <xdr:to xmlns:xdr="http://schemas.openxmlformats.org/drawingml/2006/spreadsheetDrawing">
      <xdr:col>107</xdr:col>
      <xdr:colOff>50800</xdr:colOff>
      <xdr:row>38</xdr:row>
      <xdr:rowOff>142240</xdr:rowOff>
    </xdr:to>
    <xdr:cxnSp macro="">
      <xdr:nvCxnSpPr>
        <xdr:cNvPr id="596" name="直線コネクタ 595"/>
        <xdr:cNvCxnSpPr/>
      </xdr:nvCxnSpPr>
      <xdr:spPr>
        <a:xfrm flipV="1">
          <a:off x="19545300" y="66503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97790</xdr:rowOff>
    </xdr:from>
    <xdr:to xmlns:xdr="http://schemas.openxmlformats.org/drawingml/2006/spreadsheetDrawing">
      <xdr:col>98</xdr:col>
      <xdr:colOff>38100</xdr:colOff>
      <xdr:row>39</xdr:row>
      <xdr:rowOff>27305</xdr:rowOff>
    </xdr:to>
    <xdr:sp macro="" textlink="">
      <xdr:nvSpPr>
        <xdr:cNvPr id="597" name="楕円 596"/>
        <xdr:cNvSpPr/>
      </xdr:nvSpPr>
      <xdr:spPr>
        <a:xfrm>
          <a:off x="18605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142240</xdr:rowOff>
    </xdr:from>
    <xdr:to xmlns:xdr="http://schemas.openxmlformats.org/drawingml/2006/spreadsheetDrawing">
      <xdr:col>102</xdr:col>
      <xdr:colOff>114300</xdr:colOff>
      <xdr:row>38</xdr:row>
      <xdr:rowOff>147955</xdr:rowOff>
    </xdr:to>
    <xdr:cxnSp macro="">
      <xdr:nvCxnSpPr>
        <xdr:cNvPr id="598" name="直線コネクタ 597"/>
        <xdr:cNvCxnSpPr/>
      </xdr:nvCxnSpPr>
      <xdr:spPr>
        <a:xfrm flipV="1">
          <a:off x="18656300" y="66573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139065</xdr:rowOff>
    </xdr:from>
    <xdr:ext cx="534670" cy="259080"/>
    <xdr:sp macro="" textlink="">
      <xdr:nvSpPr>
        <xdr:cNvPr id="599" name="n_1aveValue【一般廃棄物処理施設】&#10;一人当たり有形固定資産（償却資産）額"/>
        <xdr:cNvSpPr txBox="1"/>
      </xdr:nvSpPr>
      <xdr:spPr>
        <a:xfrm>
          <a:off x="21043265" y="682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147320</xdr:rowOff>
    </xdr:from>
    <xdr:ext cx="534035" cy="259080"/>
    <xdr:sp macro="" textlink="">
      <xdr:nvSpPr>
        <xdr:cNvPr id="600" name="n_2aveValue【一般廃棄物処理施設】&#10;一人当たり有形固定資産（償却資産）額"/>
        <xdr:cNvSpPr txBox="1"/>
      </xdr:nvSpPr>
      <xdr:spPr>
        <a:xfrm>
          <a:off x="20166965" y="683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126365</xdr:rowOff>
    </xdr:from>
    <xdr:ext cx="534035" cy="259080"/>
    <xdr:sp macro="" textlink="">
      <xdr:nvSpPr>
        <xdr:cNvPr id="601" name="n_3aveValue【一般廃棄物処理施設】&#10;一人当たり有形固定資産（償却資産）額"/>
        <xdr:cNvSpPr txBox="1"/>
      </xdr:nvSpPr>
      <xdr:spPr>
        <a:xfrm>
          <a:off x="19277965" y="6812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123825</xdr:rowOff>
    </xdr:from>
    <xdr:ext cx="534035" cy="258445"/>
    <xdr:sp macro="" textlink="">
      <xdr:nvSpPr>
        <xdr:cNvPr id="602" name="n_4aveValue【一般廃棄物処理施設】&#10;一人当たり有形固定資産（償却資産）額"/>
        <xdr:cNvSpPr txBox="1"/>
      </xdr:nvSpPr>
      <xdr:spPr>
        <a:xfrm>
          <a:off x="18388965" y="6810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22860</xdr:rowOff>
    </xdr:from>
    <xdr:ext cx="598170" cy="259080"/>
    <xdr:sp macro="" textlink="">
      <xdr:nvSpPr>
        <xdr:cNvPr id="603" name="n_1mainValue【一般廃棄物処理施設】&#10;一人当たり有形固定資産（償却資産）額"/>
        <xdr:cNvSpPr txBox="1"/>
      </xdr:nvSpPr>
      <xdr:spPr>
        <a:xfrm>
          <a:off x="21010880" y="63665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31115</xdr:rowOff>
    </xdr:from>
    <xdr:ext cx="598170" cy="258445"/>
    <xdr:sp macro="" textlink="">
      <xdr:nvSpPr>
        <xdr:cNvPr id="604" name="n_2mainValue【一般廃棄物処理施設】&#10;一人当たり有形固定資産（償却資産）額"/>
        <xdr:cNvSpPr txBox="1"/>
      </xdr:nvSpPr>
      <xdr:spPr>
        <a:xfrm>
          <a:off x="20134580" y="6374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38100</xdr:rowOff>
    </xdr:from>
    <xdr:ext cx="598170" cy="259080"/>
    <xdr:sp macro="" textlink="">
      <xdr:nvSpPr>
        <xdr:cNvPr id="605" name="n_3mainValue【一般廃棄物処理施設】&#10;一人当たり有形固定資産（償却資産）額"/>
        <xdr:cNvSpPr txBox="1"/>
      </xdr:nvSpPr>
      <xdr:spPr>
        <a:xfrm>
          <a:off x="19245580" y="6381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43815</xdr:rowOff>
    </xdr:from>
    <xdr:ext cx="598170" cy="258445"/>
    <xdr:sp macro="" textlink="">
      <xdr:nvSpPr>
        <xdr:cNvPr id="606" name="n_4mainValue【一般廃棄物処理施設】&#10;一人当たり有形固定資産（償却資産）額"/>
        <xdr:cNvSpPr txBox="1"/>
      </xdr:nvSpPr>
      <xdr:spPr>
        <a:xfrm>
          <a:off x="18356580" y="6387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5" name="テキスト ボックス 6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7" name="テキスト ボックス 6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8" name="直線コネクタ 6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619" name="テキスト ボックス 61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0" name="直線コネクタ 6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1" name="テキスト ボックス 6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2" name="直線コネクタ 6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3" name="テキスト ボックス 62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4" name="直線コネクタ 6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5" name="テキスト ボックス 6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6" name="直線コネクタ 6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27" name="テキスト ボックス 62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8" name="直線コネクタ 6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629" name="テキスト ボックス 62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68580</xdr:rowOff>
    </xdr:from>
    <xdr:to xmlns:xdr="http://schemas.openxmlformats.org/drawingml/2006/spreadsheetDrawing">
      <xdr:col>85</xdr:col>
      <xdr:colOff>126365</xdr:colOff>
      <xdr:row>63</xdr:row>
      <xdr:rowOff>151765</xdr:rowOff>
    </xdr:to>
    <xdr:cxnSp macro="">
      <xdr:nvCxnSpPr>
        <xdr:cNvPr id="632" name="直線コネクタ 631"/>
        <xdr:cNvCxnSpPr/>
      </xdr:nvCxnSpPr>
      <xdr:spPr>
        <a:xfrm flipV="1">
          <a:off x="16318865" y="966978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155575</xdr:rowOff>
    </xdr:from>
    <xdr:ext cx="405130" cy="258445"/>
    <xdr:sp macro="" textlink="">
      <xdr:nvSpPr>
        <xdr:cNvPr id="633" name="【保健センター・保健所】&#10;有形固定資産減価償却率最小値テキスト"/>
        <xdr:cNvSpPr txBox="1"/>
      </xdr:nvSpPr>
      <xdr:spPr>
        <a:xfrm>
          <a:off x="16357600" y="10956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151765</xdr:rowOff>
    </xdr:from>
    <xdr:to xmlns:xdr="http://schemas.openxmlformats.org/drawingml/2006/spreadsheetDrawing">
      <xdr:col>86</xdr:col>
      <xdr:colOff>25400</xdr:colOff>
      <xdr:row>63</xdr:row>
      <xdr:rowOff>151765</xdr:rowOff>
    </xdr:to>
    <xdr:cxnSp macro="">
      <xdr:nvCxnSpPr>
        <xdr:cNvPr id="634" name="直線コネクタ 633"/>
        <xdr:cNvCxnSpPr/>
      </xdr:nvCxnSpPr>
      <xdr:spPr>
        <a:xfrm>
          <a:off x="16230600" y="1095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15240</xdr:rowOff>
    </xdr:from>
    <xdr:ext cx="405130" cy="259080"/>
    <xdr:sp macro="" textlink="">
      <xdr:nvSpPr>
        <xdr:cNvPr id="635" name="【保健センター・保健所】&#10;有形固定資産減価償却率最大値テキスト"/>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68580</xdr:rowOff>
    </xdr:from>
    <xdr:to xmlns:xdr="http://schemas.openxmlformats.org/drawingml/2006/spreadsheetDrawing">
      <xdr:col>86</xdr:col>
      <xdr:colOff>25400</xdr:colOff>
      <xdr:row>56</xdr:row>
      <xdr:rowOff>68580</xdr:rowOff>
    </xdr:to>
    <xdr:cxnSp macro="">
      <xdr:nvCxnSpPr>
        <xdr:cNvPr id="636" name="直線コネクタ 635"/>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22225</xdr:rowOff>
    </xdr:from>
    <xdr:ext cx="405130" cy="258445"/>
    <xdr:sp macro="" textlink="">
      <xdr:nvSpPr>
        <xdr:cNvPr id="637" name="【保健センター・保健所】&#10;有形固定資産減価償却率平均値テキスト"/>
        <xdr:cNvSpPr txBox="1"/>
      </xdr:nvSpPr>
      <xdr:spPr>
        <a:xfrm>
          <a:off x="16357600" y="103092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43815</xdr:rowOff>
    </xdr:from>
    <xdr:to xmlns:xdr="http://schemas.openxmlformats.org/drawingml/2006/spreadsheetDrawing">
      <xdr:col>85</xdr:col>
      <xdr:colOff>177800</xdr:colOff>
      <xdr:row>60</xdr:row>
      <xdr:rowOff>145415</xdr:rowOff>
    </xdr:to>
    <xdr:sp macro="" textlink="">
      <xdr:nvSpPr>
        <xdr:cNvPr id="638" name="フローチャート: 判断 637"/>
        <xdr:cNvSpPr/>
      </xdr:nvSpPr>
      <xdr:spPr>
        <a:xfrm>
          <a:off x="162687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639" name="フローチャート: 判断 63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160020</xdr:rowOff>
    </xdr:from>
    <xdr:to xmlns:xdr="http://schemas.openxmlformats.org/drawingml/2006/spreadsheetDrawing">
      <xdr:col>76</xdr:col>
      <xdr:colOff>165100</xdr:colOff>
      <xdr:row>60</xdr:row>
      <xdr:rowOff>90170</xdr:rowOff>
    </xdr:to>
    <xdr:sp macro="" textlink="">
      <xdr:nvSpPr>
        <xdr:cNvPr id="640" name="フローチャート: 判断 639"/>
        <xdr:cNvSpPr/>
      </xdr:nvSpPr>
      <xdr:spPr>
        <a:xfrm>
          <a:off x="14541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135255</xdr:rowOff>
    </xdr:from>
    <xdr:to xmlns:xdr="http://schemas.openxmlformats.org/drawingml/2006/spreadsheetDrawing">
      <xdr:col>72</xdr:col>
      <xdr:colOff>38100</xdr:colOff>
      <xdr:row>60</xdr:row>
      <xdr:rowOff>65405</xdr:rowOff>
    </xdr:to>
    <xdr:sp macro="" textlink="">
      <xdr:nvSpPr>
        <xdr:cNvPr id="641" name="フローチャート: 判断 640"/>
        <xdr:cNvSpPr/>
      </xdr:nvSpPr>
      <xdr:spPr>
        <a:xfrm>
          <a:off x="13652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99695</xdr:rowOff>
    </xdr:from>
    <xdr:to xmlns:xdr="http://schemas.openxmlformats.org/drawingml/2006/spreadsheetDrawing">
      <xdr:col>67</xdr:col>
      <xdr:colOff>101600</xdr:colOff>
      <xdr:row>60</xdr:row>
      <xdr:rowOff>29845</xdr:rowOff>
    </xdr:to>
    <xdr:sp macro="" textlink="">
      <xdr:nvSpPr>
        <xdr:cNvPr id="642" name="フローチャート: 判断 641"/>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3" name="テキスト ボックス 64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4" name="テキスト ボックス 64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5" name="テキスト ボックス 64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6" name="テキスト ボックス 64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7" name="テキスト ボックス 64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46990</xdr:rowOff>
    </xdr:from>
    <xdr:to xmlns:xdr="http://schemas.openxmlformats.org/drawingml/2006/spreadsheetDrawing">
      <xdr:col>85</xdr:col>
      <xdr:colOff>177800</xdr:colOff>
      <xdr:row>56</xdr:row>
      <xdr:rowOff>148590</xdr:rowOff>
    </xdr:to>
    <xdr:sp macro="" textlink="">
      <xdr:nvSpPr>
        <xdr:cNvPr id="648" name="楕円 647"/>
        <xdr:cNvSpPr/>
      </xdr:nvSpPr>
      <xdr:spPr>
        <a:xfrm>
          <a:off x="162687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142240</xdr:rowOff>
    </xdr:from>
    <xdr:ext cx="405130" cy="259080"/>
    <xdr:sp macro="" textlink="">
      <xdr:nvSpPr>
        <xdr:cNvPr id="649" name="【保健センター・保健所】&#10;有形固定資産減価償却率該当値テキスト"/>
        <xdr:cNvSpPr txBox="1"/>
      </xdr:nvSpPr>
      <xdr:spPr>
        <a:xfrm>
          <a:off x="16357600" y="9571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14605</xdr:rowOff>
    </xdr:from>
    <xdr:to xmlns:xdr="http://schemas.openxmlformats.org/drawingml/2006/spreadsheetDrawing">
      <xdr:col>81</xdr:col>
      <xdr:colOff>101600</xdr:colOff>
      <xdr:row>56</xdr:row>
      <xdr:rowOff>116205</xdr:rowOff>
    </xdr:to>
    <xdr:sp macro="" textlink="">
      <xdr:nvSpPr>
        <xdr:cNvPr id="650" name="楕円 649"/>
        <xdr:cNvSpPr/>
      </xdr:nvSpPr>
      <xdr:spPr>
        <a:xfrm>
          <a:off x="15430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65405</xdr:rowOff>
    </xdr:from>
    <xdr:to xmlns:xdr="http://schemas.openxmlformats.org/drawingml/2006/spreadsheetDrawing">
      <xdr:col>85</xdr:col>
      <xdr:colOff>127000</xdr:colOff>
      <xdr:row>56</xdr:row>
      <xdr:rowOff>97790</xdr:rowOff>
    </xdr:to>
    <xdr:cxnSp macro="">
      <xdr:nvCxnSpPr>
        <xdr:cNvPr id="651" name="直線コネクタ 650"/>
        <xdr:cNvCxnSpPr/>
      </xdr:nvCxnSpPr>
      <xdr:spPr>
        <a:xfrm>
          <a:off x="15481300" y="96666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153035</xdr:rowOff>
    </xdr:from>
    <xdr:to xmlns:xdr="http://schemas.openxmlformats.org/drawingml/2006/spreadsheetDrawing">
      <xdr:col>76</xdr:col>
      <xdr:colOff>165100</xdr:colOff>
      <xdr:row>56</xdr:row>
      <xdr:rowOff>83185</xdr:rowOff>
    </xdr:to>
    <xdr:sp macro="" textlink="">
      <xdr:nvSpPr>
        <xdr:cNvPr id="652" name="楕円 651"/>
        <xdr:cNvSpPr/>
      </xdr:nvSpPr>
      <xdr:spPr>
        <a:xfrm>
          <a:off x="14541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32385</xdr:rowOff>
    </xdr:from>
    <xdr:to xmlns:xdr="http://schemas.openxmlformats.org/drawingml/2006/spreadsheetDrawing">
      <xdr:col>81</xdr:col>
      <xdr:colOff>50800</xdr:colOff>
      <xdr:row>56</xdr:row>
      <xdr:rowOff>65405</xdr:rowOff>
    </xdr:to>
    <xdr:cxnSp macro="">
      <xdr:nvCxnSpPr>
        <xdr:cNvPr id="653" name="直線コネクタ 652"/>
        <xdr:cNvCxnSpPr/>
      </xdr:nvCxnSpPr>
      <xdr:spPr>
        <a:xfrm>
          <a:off x="14592300" y="96335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120650</xdr:rowOff>
    </xdr:from>
    <xdr:to xmlns:xdr="http://schemas.openxmlformats.org/drawingml/2006/spreadsheetDrawing">
      <xdr:col>72</xdr:col>
      <xdr:colOff>38100</xdr:colOff>
      <xdr:row>56</xdr:row>
      <xdr:rowOff>50800</xdr:rowOff>
    </xdr:to>
    <xdr:sp macro="" textlink="">
      <xdr:nvSpPr>
        <xdr:cNvPr id="654" name="楕円 653"/>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56</xdr:row>
      <xdr:rowOff>0</xdr:rowOff>
    </xdr:from>
    <xdr:to xmlns:xdr="http://schemas.openxmlformats.org/drawingml/2006/spreadsheetDrawing">
      <xdr:col>76</xdr:col>
      <xdr:colOff>114300</xdr:colOff>
      <xdr:row>56</xdr:row>
      <xdr:rowOff>32385</xdr:rowOff>
    </xdr:to>
    <xdr:cxnSp macro="">
      <xdr:nvCxnSpPr>
        <xdr:cNvPr id="655" name="直線コネクタ 654"/>
        <xdr:cNvCxnSpPr/>
      </xdr:nvCxnSpPr>
      <xdr:spPr>
        <a:xfrm>
          <a:off x="13703300" y="96012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88265</xdr:rowOff>
    </xdr:from>
    <xdr:to xmlns:xdr="http://schemas.openxmlformats.org/drawingml/2006/spreadsheetDrawing">
      <xdr:col>67</xdr:col>
      <xdr:colOff>101600</xdr:colOff>
      <xdr:row>56</xdr:row>
      <xdr:rowOff>18415</xdr:rowOff>
    </xdr:to>
    <xdr:sp macro="" textlink="">
      <xdr:nvSpPr>
        <xdr:cNvPr id="656" name="楕円 655"/>
        <xdr:cNvSpPr/>
      </xdr:nvSpPr>
      <xdr:spPr>
        <a:xfrm>
          <a:off x="12763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139065</xdr:rowOff>
    </xdr:from>
    <xdr:to xmlns:xdr="http://schemas.openxmlformats.org/drawingml/2006/spreadsheetDrawing">
      <xdr:col>71</xdr:col>
      <xdr:colOff>177800</xdr:colOff>
      <xdr:row>56</xdr:row>
      <xdr:rowOff>0</xdr:rowOff>
    </xdr:to>
    <xdr:cxnSp macro="">
      <xdr:nvCxnSpPr>
        <xdr:cNvPr id="657" name="直線コネクタ 656"/>
        <xdr:cNvCxnSpPr/>
      </xdr:nvCxnSpPr>
      <xdr:spPr>
        <a:xfrm>
          <a:off x="12814300" y="9568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100965</xdr:rowOff>
    </xdr:from>
    <xdr:ext cx="405130" cy="258445"/>
    <xdr:sp macro="" textlink="">
      <xdr:nvSpPr>
        <xdr:cNvPr id="658" name="n_1aveValue【保健センター・保健所】&#10;有形固定資産減価償却率"/>
        <xdr:cNvSpPr txBox="1"/>
      </xdr:nvSpPr>
      <xdr:spPr>
        <a:xfrm>
          <a:off x="15266035" y="10387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81280</xdr:rowOff>
    </xdr:from>
    <xdr:ext cx="404495" cy="259080"/>
    <xdr:sp macro="" textlink="">
      <xdr:nvSpPr>
        <xdr:cNvPr id="659" name="n_2aveValue【保健センター・保健所】&#10;有形固定資産減価償却率"/>
        <xdr:cNvSpPr txBox="1"/>
      </xdr:nvSpPr>
      <xdr:spPr>
        <a:xfrm>
          <a:off x="14389735" y="10368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56515</xdr:rowOff>
    </xdr:from>
    <xdr:ext cx="404495" cy="258445"/>
    <xdr:sp macro="" textlink="">
      <xdr:nvSpPr>
        <xdr:cNvPr id="660" name="n_3aveValue【保健センター・保健所】&#10;有形固定資産減価償却率"/>
        <xdr:cNvSpPr txBox="1"/>
      </xdr:nvSpPr>
      <xdr:spPr>
        <a:xfrm>
          <a:off x="13500735" y="10343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20955</xdr:rowOff>
    </xdr:from>
    <xdr:ext cx="404495" cy="258445"/>
    <xdr:sp macro="" textlink="">
      <xdr:nvSpPr>
        <xdr:cNvPr id="661" name="n_4aveValue【保健センター・保健所】&#10;有形固定資産減価償却率"/>
        <xdr:cNvSpPr txBox="1"/>
      </xdr:nvSpPr>
      <xdr:spPr>
        <a:xfrm>
          <a:off x="12611735" y="10307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132715</xdr:rowOff>
    </xdr:from>
    <xdr:ext cx="405130" cy="258445"/>
    <xdr:sp macro="" textlink="">
      <xdr:nvSpPr>
        <xdr:cNvPr id="662" name="n_1mainValue【保健センター・保健所】&#10;有形固定資産減価償却率"/>
        <xdr:cNvSpPr txBox="1"/>
      </xdr:nvSpPr>
      <xdr:spPr>
        <a:xfrm>
          <a:off x="15266035" y="9391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99695</xdr:rowOff>
    </xdr:from>
    <xdr:ext cx="404495" cy="258445"/>
    <xdr:sp macro="" textlink="">
      <xdr:nvSpPr>
        <xdr:cNvPr id="663" name="n_2mainValue【保健センター・保健所】&#10;有形固定資産減価償却率"/>
        <xdr:cNvSpPr txBox="1"/>
      </xdr:nvSpPr>
      <xdr:spPr>
        <a:xfrm>
          <a:off x="14389735" y="9357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54</xdr:row>
      <xdr:rowOff>67310</xdr:rowOff>
    </xdr:from>
    <xdr:ext cx="340360" cy="259080"/>
    <xdr:sp macro="" textlink="">
      <xdr:nvSpPr>
        <xdr:cNvPr id="664" name="n_3mainValue【保健センター・保健所】&#10;有形固定資産減価償却率"/>
        <xdr:cNvSpPr txBox="1"/>
      </xdr:nvSpPr>
      <xdr:spPr>
        <a:xfrm>
          <a:off x="13533120" y="93256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54</xdr:row>
      <xdr:rowOff>34925</xdr:rowOff>
    </xdr:from>
    <xdr:ext cx="340360" cy="259080"/>
    <xdr:sp macro="" textlink="">
      <xdr:nvSpPr>
        <xdr:cNvPr id="665" name="n_4mainValue【保健センター・保健所】&#10;有形固定資産減価償却率"/>
        <xdr:cNvSpPr txBox="1"/>
      </xdr:nvSpPr>
      <xdr:spPr>
        <a:xfrm>
          <a:off x="12644120" y="92932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4" name="テキスト ボックス 67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6" name="直線コネクタ 675"/>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9080"/>
    <xdr:sp macro="" textlink="">
      <xdr:nvSpPr>
        <xdr:cNvPr id="677" name="テキスト ボックス 676"/>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8" name="直線コネクタ 677"/>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9080"/>
    <xdr:sp macro="" textlink="">
      <xdr:nvSpPr>
        <xdr:cNvPr id="679" name="テキスト ボックス 678"/>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0" name="直線コネクタ 679"/>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6725" cy="258445"/>
    <xdr:sp macro="" textlink="">
      <xdr:nvSpPr>
        <xdr:cNvPr id="681" name="テキスト ボックス 680"/>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2" name="直線コネクタ 681"/>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9080"/>
    <xdr:sp macro="" textlink="">
      <xdr:nvSpPr>
        <xdr:cNvPr id="683" name="テキスト ボックス 682"/>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4" name="直線コネクタ 683"/>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6725" cy="258445"/>
    <xdr:sp macro="" textlink="">
      <xdr:nvSpPr>
        <xdr:cNvPr id="685" name="テキスト ボックス 684"/>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6" name="直線コネクタ 685"/>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6725" cy="259080"/>
    <xdr:sp macro="" textlink="">
      <xdr:nvSpPr>
        <xdr:cNvPr id="687" name="テキスト ボックス 686"/>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8" name="直線コネクタ 6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689" name="テキスト ボックス 688"/>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154940</xdr:rowOff>
    </xdr:from>
    <xdr:to xmlns:xdr="http://schemas.openxmlformats.org/drawingml/2006/spreadsheetDrawing">
      <xdr:col>116</xdr:col>
      <xdr:colOff>62865</xdr:colOff>
      <xdr:row>64</xdr:row>
      <xdr:rowOff>81915</xdr:rowOff>
    </xdr:to>
    <xdr:cxnSp macro="">
      <xdr:nvCxnSpPr>
        <xdr:cNvPr id="691" name="直線コネクタ 690"/>
        <xdr:cNvCxnSpPr/>
      </xdr:nvCxnSpPr>
      <xdr:spPr>
        <a:xfrm flipV="1">
          <a:off x="22160865" y="9584690"/>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86360</xdr:rowOff>
    </xdr:from>
    <xdr:ext cx="469900" cy="258445"/>
    <xdr:sp macro="" textlink="">
      <xdr:nvSpPr>
        <xdr:cNvPr id="692" name="【保健センター・保健所】&#10;一人当たり面積最小値テキスト"/>
        <xdr:cNvSpPr txBox="1"/>
      </xdr:nvSpPr>
      <xdr:spPr>
        <a:xfrm>
          <a:off x="22199600" y="11059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81915</xdr:rowOff>
    </xdr:from>
    <xdr:to xmlns:xdr="http://schemas.openxmlformats.org/drawingml/2006/spreadsheetDrawing">
      <xdr:col>116</xdr:col>
      <xdr:colOff>152400</xdr:colOff>
      <xdr:row>64</xdr:row>
      <xdr:rowOff>81915</xdr:rowOff>
    </xdr:to>
    <xdr:cxnSp macro="">
      <xdr:nvCxnSpPr>
        <xdr:cNvPr id="693" name="直線コネクタ 692"/>
        <xdr:cNvCxnSpPr/>
      </xdr:nvCxnSpPr>
      <xdr:spPr>
        <a:xfrm>
          <a:off x="22072600" y="11054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101600</xdr:rowOff>
    </xdr:from>
    <xdr:ext cx="469900" cy="259080"/>
    <xdr:sp macro="" textlink="">
      <xdr:nvSpPr>
        <xdr:cNvPr id="694" name="【保健センター・保健所】&#10;一人当たり面積最大値テキスト"/>
        <xdr:cNvSpPr txBox="1"/>
      </xdr:nvSpPr>
      <xdr:spPr>
        <a:xfrm>
          <a:off x="22199600" y="935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154940</xdr:rowOff>
    </xdr:from>
    <xdr:to xmlns:xdr="http://schemas.openxmlformats.org/drawingml/2006/spreadsheetDrawing">
      <xdr:col>116</xdr:col>
      <xdr:colOff>152400</xdr:colOff>
      <xdr:row>55</xdr:row>
      <xdr:rowOff>154940</xdr:rowOff>
    </xdr:to>
    <xdr:cxnSp macro="">
      <xdr:nvCxnSpPr>
        <xdr:cNvPr id="695" name="直線コネクタ 694"/>
        <xdr:cNvCxnSpPr/>
      </xdr:nvCxnSpPr>
      <xdr:spPr>
        <a:xfrm>
          <a:off x="22072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4445</xdr:rowOff>
    </xdr:from>
    <xdr:ext cx="469900" cy="259080"/>
    <xdr:sp macro="" textlink="">
      <xdr:nvSpPr>
        <xdr:cNvPr id="696" name="【保健センター・保健所】&#10;一人当たり面積平均値テキスト"/>
        <xdr:cNvSpPr txBox="1"/>
      </xdr:nvSpPr>
      <xdr:spPr>
        <a:xfrm>
          <a:off x="22199600" y="10462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153035</xdr:rowOff>
    </xdr:from>
    <xdr:to xmlns:xdr="http://schemas.openxmlformats.org/drawingml/2006/spreadsheetDrawing">
      <xdr:col>116</xdr:col>
      <xdr:colOff>114300</xdr:colOff>
      <xdr:row>62</xdr:row>
      <xdr:rowOff>83185</xdr:rowOff>
    </xdr:to>
    <xdr:sp macro="" textlink="">
      <xdr:nvSpPr>
        <xdr:cNvPr id="697" name="フローチャート: 判断 696"/>
        <xdr:cNvSpPr/>
      </xdr:nvSpPr>
      <xdr:spPr>
        <a:xfrm>
          <a:off x="221107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137160</xdr:rowOff>
    </xdr:from>
    <xdr:to xmlns:xdr="http://schemas.openxmlformats.org/drawingml/2006/spreadsheetDrawing">
      <xdr:col>112</xdr:col>
      <xdr:colOff>38100</xdr:colOff>
      <xdr:row>62</xdr:row>
      <xdr:rowOff>67310</xdr:rowOff>
    </xdr:to>
    <xdr:sp macro="" textlink="">
      <xdr:nvSpPr>
        <xdr:cNvPr id="698" name="フローチャート: 判断 697"/>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137160</xdr:rowOff>
    </xdr:from>
    <xdr:to xmlns:xdr="http://schemas.openxmlformats.org/drawingml/2006/spreadsheetDrawing">
      <xdr:col>107</xdr:col>
      <xdr:colOff>101600</xdr:colOff>
      <xdr:row>62</xdr:row>
      <xdr:rowOff>67310</xdr:rowOff>
    </xdr:to>
    <xdr:sp macro="" textlink="">
      <xdr:nvSpPr>
        <xdr:cNvPr id="699" name="フローチャート: 判断 698"/>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137160</xdr:rowOff>
    </xdr:from>
    <xdr:to xmlns:xdr="http://schemas.openxmlformats.org/drawingml/2006/spreadsheetDrawing">
      <xdr:col>102</xdr:col>
      <xdr:colOff>165100</xdr:colOff>
      <xdr:row>62</xdr:row>
      <xdr:rowOff>67310</xdr:rowOff>
    </xdr:to>
    <xdr:sp macro="" textlink="">
      <xdr:nvSpPr>
        <xdr:cNvPr id="700" name="フローチャート: 判断 699"/>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137160</xdr:rowOff>
    </xdr:from>
    <xdr:to xmlns:xdr="http://schemas.openxmlformats.org/drawingml/2006/spreadsheetDrawing">
      <xdr:col>98</xdr:col>
      <xdr:colOff>38100</xdr:colOff>
      <xdr:row>62</xdr:row>
      <xdr:rowOff>67310</xdr:rowOff>
    </xdr:to>
    <xdr:sp macro="" textlink="">
      <xdr:nvSpPr>
        <xdr:cNvPr id="701" name="フローチャート: 判断 700"/>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702" name="テキスト ボックス 701"/>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3" name="テキスト ボックス 702"/>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4" name="テキスト ボックス 703"/>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5" name="テキスト ボックス 704"/>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6" name="テキスト ボックス 705"/>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169545</xdr:rowOff>
    </xdr:from>
    <xdr:to xmlns:xdr="http://schemas.openxmlformats.org/drawingml/2006/spreadsheetDrawing">
      <xdr:col>116</xdr:col>
      <xdr:colOff>114300</xdr:colOff>
      <xdr:row>64</xdr:row>
      <xdr:rowOff>99695</xdr:rowOff>
    </xdr:to>
    <xdr:sp macro="" textlink="">
      <xdr:nvSpPr>
        <xdr:cNvPr id="707" name="楕円 706"/>
        <xdr:cNvSpPr/>
      </xdr:nvSpPr>
      <xdr:spPr>
        <a:xfrm>
          <a:off x="22110700" y="10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84455</xdr:rowOff>
    </xdr:from>
    <xdr:ext cx="469900" cy="259080"/>
    <xdr:sp macro="" textlink="">
      <xdr:nvSpPr>
        <xdr:cNvPr id="708" name="【保健センター・保健所】&#10;一人当たり面積該当値テキスト"/>
        <xdr:cNvSpPr txBox="1"/>
      </xdr:nvSpPr>
      <xdr:spPr>
        <a:xfrm>
          <a:off x="22199600" y="10885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169545</xdr:rowOff>
    </xdr:from>
    <xdr:to xmlns:xdr="http://schemas.openxmlformats.org/drawingml/2006/spreadsheetDrawing">
      <xdr:col>112</xdr:col>
      <xdr:colOff>38100</xdr:colOff>
      <xdr:row>64</xdr:row>
      <xdr:rowOff>99695</xdr:rowOff>
    </xdr:to>
    <xdr:sp macro="" textlink="">
      <xdr:nvSpPr>
        <xdr:cNvPr id="709" name="楕円 708"/>
        <xdr:cNvSpPr/>
      </xdr:nvSpPr>
      <xdr:spPr>
        <a:xfrm>
          <a:off x="21272500" y="10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48895</xdr:rowOff>
    </xdr:from>
    <xdr:to xmlns:xdr="http://schemas.openxmlformats.org/drawingml/2006/spreadsheetDrawing">
      <xdr:col>116</xdr:col>
      <xdr:colOff>63500</xdr:colOff>
      <xdr:row>64</xdr:row>
      <xdr:rowOff>48895</xdr:rowOff>
    </xdr:to>
    <xdr:cxnSp macro="">
      <xdr:nvCxnSpPr>
        <xdr:cNvPr id="710" name="直線コネクタ 709"/>
        <xdr:cNvCxnSpPr/>
      </xdr:nvCxnSpPr>
      <xdr:spPr>
        <a:xfrm>
          <a:off x="21323300" y="110216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64</xdr:row>
      <xdr:rowOff>14605</xdr:rowOff>
    </xdr:from>
    <xdr:to xmlns:xdr="http://schemas.openxmlformats.org/drawingml/2006/spreadsheetDrawing">
      <xdr:col>107</xdr:col>
      <xdr:colOff>101600</xdr:colOff>
      <xdr:row>64</xdr:row>
      <xdr:rowOff>116205</xdr:rowOff>
    </xdr:to>
    <xdr:sp macro="" textlink="">
      <xdr:nvSpPr>
        <xdr:cNvPr id="711" name="楕円 710"/>
        <xdr:cNvSpPr/>
      </xdr:nvSpPr>
      <xdr:spPr>
        <a:xfrm>
          <a:off x="20383500" y="10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48895</xdr:rowOff>
    </xdr:from>
    <xdr:to xmlns:xdr="http://schemas.openxmlformats.org/drawingml/2006/spreadsheetDrawing">
      <xdr:col>111</xdr:col>
      <xdr:colOff>177800</xdr:colOff>
      <xdr:row>64</xdr:row>
      <xdr:rowOff>65405</xdr:rowOff>
    </xdr:to>
    <xdr:cxnSp macro="">
      <xdr:nvCxnSpPr>
        <xdr:cNvPr id="712" name="直線コネクタ 711"/>
        <xdr:cNvCxnSpPr/>
      </xdr:nvCxnSpPr>
      <xdr:spPr>
        <a:xfrm flipV="1">
          <a:off x="20434300" y="110216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64</xdr:row>
      <xdr:rowOff>14605</xdr:rowOff>
    </xdr:from>
    <xdr:to xmlns:xdr="http://schemas.openxmlformats.org/drawingml/2006/spreadsheetDrawing">
      <xdr:col>102</xdr:col>
      <xdr:colOff>165100</xdr:colOff>
      <xdr:row>64</xdr:row>
      <xdr:rowOff>116205</xdr:rowOff>
    </xdr:to>
    <xdr:sp macro="" textlink="">
      <xdr:nvSpPr>
        <xdr:cNvPr id="713" name="楕円 712"/>
        <xdr:cNvSpPr/>
      </xdr:nvSpPr>
      <xdr:spPr>
        <a:xfrm>
          <a:off x="19494500" y="10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65405</xdr:rowOff>
    </xdr:from>
    <xdr:to xmlns:xdr="http://schemas.openxmlformats.org/drawingml/2006/spreadsheetDrawing">
      <xdr:col>107</xdr:col>
      <xdr:colOff>50800</xdr:colOff>
      <xdr:row>64</xdr:row>
      <xdr:rowOff>65405</xdr:rowOff>
    </xdr:to>
    <xdr:cxnSp macro="">
      <xdr:nvCxnSpPr>
        <xdr:cNvPr id="714" name="直線コネクタ 713"/>
        <xdr:cNvCxnSpPr/>
      </xdr:nvCxnSpPr>
      <xdr:spPr>
        <a:xfrm>
          <a:off x="19545300" y="1103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64</xdr:row>
      <xdr:rowOff>14605</xdr:rowOff>
    </xdr:from>
    <xdr:to xmlns:xdr="http://schemas.openxmlformats.org/drawingml/2006/spreadsheetDrawing">
      <xdr:col>98</xdr:col>
      <xdr:colOff>38100</xdr:colOff>
      <xdr:row>64</xdr:row>
      <xdr:rowOff>116205</xdr:rowOff>
    </xdr:to>
    <xdr:sp macro="" textlink="">
      <xdr:nvSpPr>
        <xdr:cNvPr id="715" name="楕円 714"/>
        <xdr:cNvSpPr/>
      </xdr:nvSpPr>
      <xdr:spPr>
        <a:xfrm>
          <a:off x="18605500" y="109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65405</xdr:rowOff>
    </xdr:from>
    <xdr:to xmlns:xdr="http://schemas.openxmlformats.org/drawingml/2006/spreadsheetDrawing">
      <xdr:col>102</xdr:col>
      <xdr:colOff>114300</xdr:colOff>
      <xdr:row>64</xdr:row>
      <xdr:rowOff>65405</xdr:rowOff>
    </xdr:to>
    <xdr:cxnSp macro="">
      <xdr:nvCxnSpPr>
        <xdr:cNvPr id="716" name="直線コネクタ 715"/>
        <xdr:cNvCxnSpPr/>
      </xdr:nvCxnSpPr>
      <xdr:spPr>
        <a:xfrm>
          <a:off x="18656300" y="1103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83820</xdr:rowOff>
    </xdr:from>
    <xdr:ext cx="469900" cy="259080"/>
    <xdr:sp macro="" textlink="">
      <xdr:nvSpPr>
        <xdr:cNvPr id="717"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83820</xdr:rowOff>
    </xdr:from>
    <xdr:ext cx="469265" cy="259080"/>
    <xdr:sp macro="" textlink="">
      <xdr:nvSpPr>
        <xdr:cNvPr id="718" name="n_2aveValue【保健センター・保健所】&#10;一人当たり面積"/>
        <xdr:cNvSpPr txBox="1"/>
      </xdr:nvSpPr>
      <xdr:spPr>
        <a:xfrm>
          <a:off x="20199350" y="1037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83820</xdr:rowOff>
    </xdr:from>
    <xdr:ext cx="469265" cy="259080"/>
    <xdr:sp macro="" textlink="">
      <xdr:nvSpPr>
        <xdr:cNvPr id="719" name="n_3aveValue【保健センター・保健所】&#10;一人当たり面積"/>
        <xdr:cNvSpPr txBox="1"/>
      </xdr:nvSpPr>
      <xdr:spPr>
        <a:xfrm>
          <a:off x="19310350" y="1037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83820</xdr:rowOff>
    </xdr:from>
    <xdr:ext cx="469265" cy="259080"/>
    <xdr:sp macro="" textlink="">
      <xdr:nvSpPr>
        <xdr:cNvPr id="720" name="n_4aveValue【保健センター・保健所】&#10;一人当たり面積"/>
        <xdr:cNvSpPr txBox="1"/>
      </xdr:nvSpPr>
      <xdr:spPr>
        <a:xfrm>
          <a:off x="18421350" y="10370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90805</xdr:rowOff>
    </xdr:from>
    <xdr:ext cx="469900" cy="258445"/>
    <xdr:sp macro="" textlink="">
      <xdr:nvSpPr>
        <xdr:cNvPr id="721" name="n_1mainValue【保健センター・保健所】&#10;一人当たり面積"/>
        <xdr:cNvSpPr txBox="1"/>
      </xdr:nvSpPr>
      <xdr:spPr>
        <a:xfrm>
          <a:off x="21075650" y="11063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107315</xdr:rowOff>
    </xdr:from>
    <xdr:ext cx="469265" cy="259080"/>
    <xdr:sp macro="" textlink="">
      <xdr:nvSpPr>
        <xdr:cNvPr id="722" name="n_2mainValue【保健センター・保健所】&#10;一人当たり面積"/>
        <xdr:cNvSpPr txBox="1"/>
      </xdr:nvSpPr>
      <xdr:spPr>
        <a:xfrm>
          <a:off x="20199350" y="11080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107315</xdr:rowOff>
    </xdr:from>
    <xdr:ext cx="469265" cy="259080"/>
    <xdr:sp macro="" textlink="">
      <xdr:nvSpPr>
        <xdr:cNvPr id="723" name="n_3mainValue【保健センター・保健所】&#10;一人当たり面積"/>
        <xdr:cNvSpPr txBox="1"/>
      </xdr:nvSpPr>
      <xdr:spPr>
        <a:xfrm>
          <a:off x="19310350" y="11080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107315</xdr:rowOff>
    </xdr:from>
    <xdr:ext cx="469265" cy="259080"/>
    <xdr:sp macro="" textlink="">
      <xdr:nvSpPr>
        <xdr:cNvPr id="724" name="n_4mainValue【保健センター・保健所】&#10;一人当たり面積"/>
        <xdr:cNvSpPr txBox="1"/>
      </xdr:nvSpPr>
      <xdr:spPr>
        <a:xfrm>
          <a:off x="18421350" y="11080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3" name="テキスト ボックス 732"/>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4" name="直線コネクタ 7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5" name="テキスト ボックス 734"/>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6" name="直線コネクタ 7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737" name="テキスト ボックス 736"/>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8" name="直線コネクタ 7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9" name="テキスト ボックス 7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0" name="直線コネクタ 7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1" name="テキスト ボックス 7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2" name="直線コネクタ 7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743" name="テキスト ボックス 742"/>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4" name="直線コネクタ 7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5" name="テキスト ボックス 744"/>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6" name="直線コネクタ 7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747" name="テキスト ボックス 746"/>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137160</xdr:rowOff>
    </xdr:from>
    <xdr:to xmlns:xdr="http://schemas.openxmlformats.org/drawingml/2006/spreadsheetDrawing">
      <xdr:col>85</xdr:col>
      <xdr:colOff>126365</xdr:colOff>
      <xdr:row>85</xdr:row>
      <xdr:rowOff>161925</xdr:rowOff>
    </xdr:to>
    <xdr:cxnSp macro="">
      <xdr:nvCxnSpPr>
        <xdr:cNvPr id="749" name="直線コネクタ 748"/>
        <xdr:cNvCxnSpPr/>
      </xdr:nvCxnSpPr>
      <xdr:spPr>
        <a:xfrm flipV="1">
          <a:off x="16318865" y="1333881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166370</xdr:rowOff>
    </xdr:from>
    <xdr:ext cx="405130" cy="258445"/>
    <xdr:sp macro="" textlink="">
      <xdr:nvSpPr>
        <xdr:cNvPr id="750" name="【消防施設】&#10;有形固定資産減価償却率最小値テキスト"/>
        <xdr:cNvSpPr txBox="1"/>
      </xdr:nvSpPr>
      <xdr:spPr>
        <a:xfrm>
          <a:off x="16357600" y="14739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161925</xdr:rowOff>
    </xdr:from>
    <xdr:to xmlns:xdr="http://schemas.openxmlformats.org/drawingml/2006/spreadsheetDrawing">
      <xdr:col>86</xdr:col>
      <xdr:colOff>25400</xdr:colOff>
      <xdr:row>85</xdr:row>
      <xdr:rowOff>161925</xdr:rowOff>
    </xdr:to>
    <xdr:cxnSp macro="">
      <xdr:nvCxnSpPr>
        <xdr:cNvPr id="751" name="直線コネクタ 750"/>
        <xdr:cNvCxnSpPr/>
      </xdr:nvCxnSpPr>
      <xdr:spPr>
        <a:xfrm>
          <a:off x="16230600" y="1473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83820</xdr:rowOff>
    </xdr:from>
    <xdr:ext cx="405130" cy="259080"/>
    <xdr:sp macro="" textlink="">
      <xdr:nvSpPr>
        <xdr:cNvPr id="752" name="【消防施設】&#10;有形固定資産減価償却率最大値テキスト"/>
        <xdr:cNvSpPr txBox="1"/>
      </xdr:nvSpPr>
      <xdr:spPr>
        <a:xfrm>
          <a:off x="16357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137160</xdr:rowOff>
    </xdr:from>
    <xdr:to xmlns:xdr="http://schemas.openxmlformats.org/drawingml/2006/spreadsheetDrawing">
      <xdr:col>86</xdr:col>
      <xdr:colOff>25400</xdr:colOff>
      <xdr:row>77</xdr:row>
      <xdr:rowOff>137160</xdr:rowOff>
    </xdr:to>
    <xdr:cxnSp macro="">
      <xdr:nvCxnSpPr>
        <xdr:cNvPr id="753" name="直線コネクタ 752"/>
        <xdr:cNvCxnSpPr/>
      </xdr:nvCxnSpPr>
      <xdr:spPr>
        <a:xfrm>
          <a:off x="16230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137160</xdr:rowOff>
    </xdr:from>
    <xdr:ext cx="405130" cy="259080"/>
    <xdr:sp macro="" textlink="">
      <xdr:nvSpPr>
        <xdr:cNvPr id="754" name="【消防施設】&#10;有形固定資産減価償却率平均値テキスト"/>
        <xdr:cNvSpPr txBox="1"/>
      </xdr:nvSpPr>
      <xdr:spPr>
        <a:xfrm>
          <a:off x="16357600" y="14024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158750</xdr:rowOff>
    </xdr:from>
    <xdr:to xmlns:xdr="http://schemas.openxmlformats.org/drawingml/2006/spreadsheetDrawing">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133985</xdr:rowOff>
    </xdr:from>
    <xdr:to xmlns:xdr="http://schemas.openxmlformats.org/drawingml/2006/spreadsheetDrawing">
      <xdr:col>81</xdr:col>
      <xdr:colOff>101600</xdr:colOff>
      <xdr:row>82</xdr:row>
      <xdr:rowOff>64135</xdr:rowOff>
    </xdr:to>
    <xdr:sp macro="" textlink="">
      <xdr:nvSpPr>
        <xdr:cNvPr id="756" name="フローチャート: 判断 755"/>
        <xdr:cNvSpPr/>
      </xdr:nvSpPr>
      <xdr:spPr>
        <a:xfrm>
          <a:off x="15430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122555</xdr:rowOff>
    </xdr:from>
    <xdr:to xmlns:xdr="http://schemas.openxmlformats.org/drawingml/2006/spreadsheetDrawing">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90170</xdr:rowOff>
    </xdr:from>
    <xdr:to xmlns:xdr="http://schemas.openxmlformats.org/drawingml/2006/spreadsheetDrawing">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50165</xdr:rowOff>
    </xdr:from>
    <xdr:to xmlns:xdr="http://schemas.openxmlformats.org/drawingml/2006/spreadsheetDrawing">
      <xdr:col>67</xdr:col>
      <xdr:colOff>101600</xdr:colOff>
      <xdr:row>81</xdr:row>
      <xdr:rowOff>151765</xdr:rowOff>
    </xdr:to>
    <xdr:sp macro="" textlink="">
      <xdr:nvSpPr>
        <xdr:cNvPr id="759" name="フローチャート: 判断 758"/>
        <xdr:cNvSpPr/>
      </xdr:nvSpPr>
      <xdr:spPr>
        <a:xfrm>
          <a:off x="12763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6350</xdr:rowOff>
    </xdr:from>
    <xdr:to xmlns:xdr="http://schemas.openxmlformats.org/drawingml/2006/spreadsheetDrawing">
      <xdr:col>85</xdr:col>
      <xdr:colOff>177800</xdr:colOff>
      <xdr:row>81</xdr:row>
      <xdr:rowOff>107950</xdr:rowOff>
    </xdr:to>
    <xdr:sp macro="" textlink="">
      <xdr:nvSpPr>
        <xdr:cNvPr id="765" name="楕円 764"/>
        <xdr:cNvSpPr/>
      </xdr:nvSpPr>
      <xdr:spPr>
        <a:xfrm>
          <a:off x="16268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29210</xdr:rowOff>
    </xdr:from>
    <xdr:ext cx="405130" cy="258445"/>
    <xdr:sp macro="" textlink="">
      <xdr:nvSpPr>
        <xdr:cNvPr id="766" name="【消防施設】&#10;有形固定資産減価償却率該当値テキスト"/>
        <xdr:cNvSpPr txBox="1"/>
      </xdr:nvSpPr>
      <xdr:spPr>
        <a:xfrm>
          <a:off x="16357600" y="13745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143510</xdr:rowOff>
    </xdr:from>
    <xdr:to xmlns:xdr="http://schemas.openxmlformats.org/drawingml/2006/spreadsheetDrawing">
      <xdr:col>81</xdr:col>
      <xdr:colOff>101600</xdr:colOff>
      <xdr:row>81</xdr:row>
      <xdr:rowOff>73660</xdr:rowOff>
    </xdr:to>
    <xdr:sp macro="" textlink="">
      <xdr:nvSpPr>
        <xdr:cNvPr id="767" name="楕円 766"/>
        <xdr:cNvSpPr/>
      </xdr:nvSpPr>
      <xdr:spPr>
        <a:xfrm>
          <a:off x="15430500" y="138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22860</xdr:rowOff>
    </xdr:from>
    <xdr:to xmlns:xdr="http://schemas.openxmlformats.org/drawingml/2006/spreadsheetDrawing">
      <xdr:col>85</xdr:col>
      <xdr:colOff>127000</xdr:colOff>
      <xdr:row>81</xdr:row>
      <xdr:rowOff>57150</xdr:rowOff>
    </xdr:to>
    <xdr:cxnSp macro="">
      <xdr:nvCxnSpPr>
        <xdr:cNvPr id="768" name="直線コネクタ 767"/>
        <xdr:cNvCxnSpPr/>
      </xdr:nvCxnSpPr>
      <xdr:spPr>
        <a:xfrm>
          <a:off x="15481300" y="139103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95885</xdr:rowOff>
    </xdr:from>
    <xdr:to xmlns:xdr="http://schemas.openxmlformats.org/drawingml/2006/spreadsheetDrawing">
      <xdr:col>76</xdr:col>
      <xdr:colOff>165100</xdr:colOff>
      <xdr:row>81</xdr:row>
      <xdr:rowOff>26035</xdr:rowOff>
    </xdr:to>
    <xdr:sp macro="" textlink="">
      <xdr:nvSpPr>
        <xdr:cNvPr id="769" name="楕円 768"/>
        <xdr:cNvSpPr/>
      </xdr:nvSpPr>
      <xdr:spPr>
        <a:xfrm>
          <a:off x="145415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146685</xdr:rowOff>
    </xdr:from>
    <xdr:to xmlns:xdr="http://schemas.openxmlformats.org/drawingml/2006/spreadsheetDrawing">
      <xdr:col>81</xdr:col>
      <xdr:colOff>50800</xdr:colOff>
      <xdr:row>81</xdr:row>
      <xdr:rowOff>22860</xdr:rowOff>
    </xdr:to>
    <xdr:cxnSp macro="">
      <xdr:nvCxnSpPr>
        <xdr:cNvPr id="770" name="直線コネクタ 769"/>
        <xdr:cNvCxnSpPr/>
      </xdr:nvCxnSpPr>
      <xdr:spPr>
        <a:xfrm>
          <a:off x="14592300" y="138626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46355</xdr:rowOff>
    </xdr:from>
    <xdr:to xmlns:xdr="http://schemas.openxmlformats.org/drawingml/2006/spreadsheetDrawing">
      <xdr:col>72</xdr:col>
      <xdr:colOff>38100</xdr:colOff>
      <xdr:row>80</xdr:row>
      <xdr:rowOff>147955</xdr:rowOff>
    </xdr:to>
    <xdr:sp macro="" textlink="">
      <xdr:nvSpPr>
        <xdr:cNvPr id="771" name="楕円 770"/>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97790</xdr:rowOff>
    </xdr:from>
    <xdr:to xmlns:xdr="http://schemas.openxmlformats.org/drawingml/2006/spreadsheetDrawing">
      <xdr:col>76</xdr:col>
      <xdr:colOff>114300</xdr:colOff>
      <xdr:row>80</xdr:row>
      <xdr:rowOff>146685</xdr:rowOff>
    </xdr:to>
    <xdr:cxnSp macro="">
      <xdr:nvCxnSpPr>
        <xdr:cNvPr id="772" name="直線コネクタ 771"/>
        <xdr:cNvCxnSpPr/>
      </xdr:nvCxnSpPr>
      <xdr:spPr>
        <a:xfrm>
          <a:off x="13703300" y="138137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635</xdr:rowOff>
    </xdr:from>
    <xdr:to xmlns:xdr="http://schemas.openxmlformats.org/drawingml/2006/spreadsheetDrawing">
      <xdr:col>67</xdr:col>
      <xdr:colOff>101600</xdr:colOff>
      <xdr:row>80</xdr:row>
      <xdr:rowOff>102235</xdr:rowOff>
    </xdr:to>
    <xdr:sp macro="" textlink="">
      <xdr:nvSpPr>
        <xdr:cNvPr id="773" name="楕円 772"/>
        <xdr:cNvSpPr/>
      </xdr:nvSpPr>
      <xdr:spPr>
        <a:xfrm>
          <a:off x="12763500" y="13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52070</xdr:rowOff>
    </xdr:from>
    <xdr:to xmlns:xdr="http://schemas.openxmlformats.org/drawingml/2006/spreadsheetDrawing">
      <xdr:col>71</xdr:col>
      <xdr:colOff>177800</xdr:colOff>
      <xdr:row>80</xdr:row>
      <xdr:rowOff>97790</xdr:rowOff>
    </xdr:to>
    <xdr:cxnSp macro="">
      <xdr:nvCxnSpPr>
        <xdr:cNvPr id="774" name="直線コネクタ 773"/>
        <xdr:cNvCxnSpPr/>
      </xdr:nvCxnSpPr>
      <xdr:spPr>
        <a:xfrm>
          <a:off x="12814300" y="137680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55245</xdr:rowOff>
    </xdr:from>
    <xdr:ext cx="405130" cy="258445"/>
    <xdr:sp macro="" textlink="">
      <xdr:nvSpPr>
        <xdr:cNvPr id="775" name="n_1aveValue【消防施設】&#10;有形固定資産減価償却率"/>
        <xdr:cNvSpPr txBox="1"/>
      </xdr:nvSpPr>
      <xdr:spPr>
        <a:xfrm>
          <a:off x="15266035" y="14114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43815</xdr:rowOff>
    </xdr:from>
    <xdr:ext cx="404495" cy="258445"/>
    <xdr:sp macro="" textlink="">
      <xdr:nvSpPr>
        <xdr:cNvPr id="776" name="n_2aveValue【消防施設】&#10;有形固定資産減価償却率"/>
        <xdr:cNvSpPr txBox="1"/>
      </xdr:nvSpPr>
      <xdr:spPr>
        <a:xfrm>
          <a:off x="14389735" y="14102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11430</xdr:rowOff>
    </xdr:from>
    <xdr:ext cx="404495" cy="259080"/>
    <xdr:sp macro="" textlink="">
      <xdr:nvSpPr>
        <xdr:cNvPr id="777" name="n_3aveValue【消防施設】&#10;有形固定資産減価償却率"/>
        <xdr:cNvSpPr txBox="1"/>
      </xdr:nvSpPr>
      <xdr:spPr>
        <a:xfrm>
          <a:off x="13500735" y="14070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143510</xdr:rowOff>
    </xdr:from>
    <xdr:ext cx="404495" cy="258445"/>
    <xdr:sp macro="" textlink="">
      <xdr:nvSpPr>
        <xdr:cNvPr id="778" name="n_4aveValue【消防施設】&#10;有形固定資産減価償却率"/>
        <xdr:cNvSpPr txBox="1"/>
      </xdr:nvSpPr>
      <xdr:spPr>
        <a:xfrm>
          <a:off x="12611735" y="14030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90170</xdr:rowOff>
    </xdr:from>
    <xdr:ext cx="405130" cy="259080"/>
    <xdr:sp macro="" textlink="">
      <xdr:nvSpPr>
        <xdr:cNvPr id="779" name="n_1mainValue【消防施設】&#10;有形固定資産減価償却率"/>
        <xdr:cNvSpPr txBox="1"/>
      </xdr:nvSpPr>
      <xdr:spPr>
        <a:xfrm>
          <a:off x="15266035" y="13634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42545</xdr:rowOff>
    </xdr:from>
    <xdr:ext cx="404495" cy="258445"/>
    <xdr:sp macro="" textlink="">
      <xdr:nvSpPr>
        <xdr:cNvPr id="780" name="n_2mainValue【消防施設】&#10;有形固定資産減価償却率"/>
        <xdr:cNvSpPr txBox="1"/>
      </xdr:nvSpPr>
      <xdr:spPr>
        <a:xfrm>
          <a:off x="14389735" y="13587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164465</xdr:rowOff>
    </xdr:from>
    <xdr:ext cx="404495" cy="259080"/>
    <xdr:sp macro="" textlink="">
      <xdr:nvSpPr>
        <xdr:cNvPr id="781" name="n_3mainValue【消防施設】&#10;有形固定資産減価償却率"/>
        <xdr:cNvSpPr txBox="1"/>
      </xdr:nvSpPr>
      <xdr:spPr>
        <a:xfrm>
          <a:off x="13500735" y="13537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118745</xdr:rowOff>
    </xdr:from>
    <xdr:ext cx="404495" cy="259080"/>
    <xdr:sp macro="" textlink="">
      <xdr:nvSpPr>
        <xdr:cNvPr id="782" name="n_4mainValue【消防施設】&#10;有形固定資産減価償却率"/>
        <xdr:cNvSpPr txBox="1"/>
      </xdr:nvSpPr>
      <xdr:spPr>
        <a:xfrm>
          <a:off x="12611735" y="13491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91" name="テキスト ボックス 7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3" name="直線コネクタ 7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94" name="テキスト ボックス 7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5" name="直線コネクタ 7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796" name="テキスト ボックス 795"/>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7" name="直線コネクタ 7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98" name="テキスト ボックス 797"/>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9" name="直線コネクタ 7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800" name="テキスト ボックス 799"/>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1" name="直線コネクタ 8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802" name="テキスト ボックス 801"/>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4" name="テキスト ボックス 8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83820</xdr:rowOff>
    </xdr:from>
    <xdr:to xmlns:xdr="http://schemas.openxmlformats.org/drawingml/2006/spreadsheetDrawing">
      <xdr:col>116</xdr:col>
      <xdr:colOff>62865</xdr:colOff>
      <xdr:row>86</xdr:row>
      <xdr:rowOff>102870</xdr:rowOff>
    </xdr:to>
    <xdr:cxnSp macro="">
      <xdr:nvCxnSpPr>
        <xdr:cNvPr id="806" name="直線コネクタ 805"/>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9900" cy="259080"/>
    <xdr:sp macro="" textlink="">
      <xdr:nvSpPr>
        <xdr:cNvPr id="807"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808" name="直線コネクタ 807"/>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30480</xdr:rowOff>
    </xdr:from>
    <xdr:ext cx="469900" cy="258445"/>
    <xdr:sp macro="" textlink="">
      <xdr:nvSpPr>
        <xdr:cNvPr id="809" name="【消防施設】&#10;一人当たり面積最大値テキスト"/>
        <xdr:cNvSpPr txBox="1"/>
      </xdr:nvSpPr>
      <xdr:spPr>
        <a:xfrm>
          <a:off x="22199600" y="13060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83820</xdr:rowOff>
    </xdr:from>
    <xdr:to xmlns:xdr="http://schemas.openxmlformats.org/drawingml/2006/spreadsheetDrawing">
      <xdr:col>116</xdr:col>
      <xdr:colOff>152400</xdr:colOff>
      <xdr:row>77</xdr:row>
      <xdr:rowOff>83820</xdr:rowOff>
    </xdr:to>
    <xdr:cxnSp macro="">
      <xdr:nvCxnSpPr>
        <xdr:cNvPr id="810" name="直線コネクタ 809"/>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118110</xdr:rowOff>
    </xdr:from>
    <xdr:ext cx="469900" cy="259080"/>
    <xdr:sp macro="" textlink="">
      <xdr:nvSpPr>
        <xdr:cNvPr id="811" name="【消防施設】&#10;一人当たり面積平均値テキスト"/>
        <xdr:cNvSpPr txBox="1"/>
      </xdr:nvSpPr>
      <xdr:spPr>
        <a:xfrm>
          <a:off x="22199600" y="14519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139700</xdr:rowOff>
    </xdr:from>
    <xdr:to xmlns:xdr="http://schemas.openxmlformats.org/drawingml/2006/spreadsheetDrawing">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73660</xdr:rowOff>
    </xdr:to>
    <xdr:sp macro="" textlink="">
      <xdr:nvSpPr>
        <xdr:cNvPr id="813" name="フローチャート: 判断 812"/>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143510</xdr:rowOff>
    </xdr:from>
    <xdr:to xmlns:xdr="http://schemas.openxmlformats.org/drawingml/2006/spreadsheetDrawing">
      <xdr:col>107</xdr:col>
      <xdr:colOff>101600</xdr:colOff>
      <xdr:row>85</xdr:row>
      <xdr:rowOff>73660</xdr:rowOff>
    </xdr:to>
    <xdr:sp macro="" textlink="">
      <xdr:nvSpPr>
        <xdr:cNvPr id="814" name="フローチャート: 判断 813"/>
        <xdr:cNvSpPr/>
      </xdr:nvSpPr>
      <xdr:spPr>
        <a:xfrm>
          <a:off x="20383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154940</xdr:rowOff>
    </xdr:from>
    <xdr:to xmlns:xdr="http://schemas.openxmlformats.org/drawingml/2006/spreadsheetDrawing">
      <xdr:col>102</xdr:col>
      <xdr:colOff>165100</xdr:colOff>
      <xdr:row>85</xdr:row>
      <xdr:rowOff>85090</xdr:rowOff>
    </xdr:to>
    <xdr:sp macro="" textlink="">
      <xdr:nvSpPr>
        <xdr:cNvPr id="815" name="フローチャート: 判断 814"/>
        <xdr:cNvSpPr/>
      </xdr:nvSpPr>
      <xdr:spPr>
        <a:xfrm>
          <a:off x="194945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6350</xdr:rowOff>
    </xdr:from>
    <xdr:to xmlns:xdr="http://schemas.openxmlformats.org/drawingml/2006/spreadsheetDrawing">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120650</xdr:rowOff>
    </xdr:from>
    <xdr:to xmlns:xdr="http://schemas.openxmlformats.org/drawingml/2006/spreadsheetDrawing">
      <xdr:col>116</xdr:col>
      <xdr:colOff>114300</xdr:colOff>
      <xdr:row>85</xdr:row>
      <xdr:rowOff>50800</xdr:rowOff>
    </xdr:to>
    <xdr:sp macro="" textlink="">
      <xdr:nvSpPr>
        <xdr:cNvPr id="822" name="楕円 821"/>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143510</xdr:rowOff>
    </xdr:from>
    <xdr:ext cx="469900" cy="258445"/>
    <xdr:sp macro="" textlink="">
      <xdr:nvSpPr>
        <xdr:cNvPr id="823" name="【消防施設】&#10;一人当たり面積該当値テキスト"/>
        <xdr:cNvSpPr txBox="1"/>
      </xdr:nvSpPr>
      <xdr:spPr>
        <a:xfrm>
          <a:off x="22199600" y="14373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120650</xdr:rowOff>
    </xdr:from>
    <xdr:to xmlns:xdr="http://schemas.openxmlformats.org/drawingml/2006/spreadsheetDrawing">
      <xdr:col>112</xdr:col>
      <xdr:colOff>38100</xdr:colOff>
      <xdr:row>85</xdr:row>
      <xdr:rowOff>50800</xdr:rowOff>
    </xdr:to>
    <xdr:sp macro="" textlink="">
      <xdr:nvSpPr>
        <xdr:cNvPr id="824" name="楕円 823"/>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0</xdr:rowOff>
    </xdr:from>
    <xdr:to xmlns:xdr="http://schemas.openxmlformats.org/drawingml/2006/spreadsheetDrawing">
      <xdr:col>116</xdr:col>
      <xdr:colOff>63500</xdr:colOff>
      <xdr:row>85</xdr:row>
      <xdr:rowOff>0</xdr:rowOff>
    </xdr:to>
    <xdr:cxnSp macro="">
      <xdr:nvCxnSpPr>
        <xdr:cNvPr id="825" name="直線コネクタ 824"/>
        <xdr:cNvCxnSpPr/>
      </xdr:nvCxnSpPr>
      <xdr:spPr>
        <a:xfrm>
          <a:off x="21323300" y="14573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116840</xdr:rowOff>
    </xdr:from>
    <xdr:to xmlns:xdr="http://schemas.openxmlformats.org/drawingml/2006/spreadsheetDrawing">
      <xdr:col>107</xdr:col>
      <xdr:colOff>101600</xdr:colOff>
      <xdr:row>85</xdr:row>
      <xdr:rowOff>46990</xdr:rowOff>
    </xdr:to>
    <xdr:sp macro="" textlink="">
      <xdr:nvSpPr>
        <xdr:cNvPr id="826" name="楕円 825"/>
        <xdr:cNvSpPr/>
      </xdr:nvSpPr>
      <xdr:spPr>
        <a:xfrm>
          <a:off x="20383500" y="145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167640</xdr:rowOff>
    </xdr:from>
    <xdr:to xmlns:xdr="http://schemas.openxmlformats.org/drawingml/2006/spreadsheetDrawing">
      <xdr:col>111</xdr:col>
      <xdr:colOff>177800</xdr:colOff>
      <xdr:row>85</xdr:row>
      <xdr:rowOff>0</xdr:rowOff>
    </xdr:to>
    <xdr:cxnSp macro="">
      <xdr:nvCxnSpPr>
        <xdr:cNvPr id="827" name="直線コネクタ 826"/>
        <xdr:cNvCxnSpPr/>
      </xdr:nvCxnSpPr>
      <xdr:spPr>
        <a:xfrm>
          <a:off x="20434300" y="14569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120650</xdr:rowOff>
    </xdr:from>
    <xdr:to xmlns:xdr="http://schemas.openxmlformats.org/drawingml/2006/spreadsheetDrawing">
      <xdr:col>102</xdr:col>
      <xdr:colOff>165100</xdr:colOff>
      <xdr:row>85</xdr:row>
      <xdr:rowOff>50800</xdr:rowOff>
    </xdr:to>
    <xdr:sp macro="" textlink="">
      <xdr:nvSpPr>
        <xdr:cNvPr id="828" name="楕円 827"/>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167640</xdr:rowOff>
    </xdr:from>
    <xdr:to xmlns:xdr="http://schemas.openxmlformats.org/drawingml/2006/spreadsheetDrawing">
      <xdr:col>107</xdr:col>
      <xdr:colOff>50800</xdr:colOff>
      <xdr:row>85</xdr:row>
      <xdr:rowOff>0</xdr:rowOff>
    </xdr:to>
    <xdr:cxnSp macro="">
      <xdr:nvCxnSpPr>
        <xdr:cNvPr id="829" name="直線コネクタ 828"/>
        <xdr:cNvCxnSpPr/>
      </xdr:nvCxnSpPr>
      <xdr:spPr>
        <a:xfrm flipV="1">
          <a:off x="19545300" y="14569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124460</xdr:rowOff>
    </xdr:from>
    <xdr:to xmlns:xdr="http://schemas.openxmlformats.org/drawingml/2006/spreadsheetDrawing">
      <xdr:col>98</xdr:col>
      <xdr:colOff>38100</xdr:colOff>
      <xdr:row>85</xdr:row>
      <xdr:rowOff>54610</xdr:rowOff>
    </xdr:to>
    <xdr:sp macro="" textlink="">
      <xdr:nvSpPr>
        <xdr:cNvPr id="830" name="楕円 829"/>
        <xdr:cNvSpPr/>
      </xdr:nvSpPr>
      <xdr:spPr>
        <a:xfrm>
          <a:off x="18605500" y="14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0</xdr:rowOff>
    </xdr:from>
    <xdr:to xmlns:xdr="http://schemas.openxmlformats.org/drawingml/2006/spreadsheetDrawing">
      <xdr:col>102</xdr:col>
      <xdr:colOff>114300</xdr:colOff>
      <xdr:row>85</xdr:row>
      <xdr:rowOff>3810</xdr:rowOff>
    </xdr:to>
    <xdr:cxnSp macro="">
      <xdr:nvCxnSpPr>
        <xdr:cNvPr id="831" name="直線コネクタ 830"/>
        <xdr:cNvCxnSpPr/>
      </xdr:nvCxnSpPr>
      <xdr:spPr>
        <a:xfrm flipV="1">
          <a:off x="18656300" y="14573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64770</xdr:rowOff>
    </xdr:from>
    <xdr:ext cx="469900" cy="258445"/>
    <xdr:sp macro="" textlink="">
      <xdr:nvSpPr>
        <xdr:cNvPr id="832" name="n_1aveValue【消防施設】&#10;一人当たり面積"/>
        <xdr:cNvSpPr txBox="1"/>
      </xdr:nvSpPr>
      <xdr:spPr>
        <a:xfrm>
          <a:off x="21075650" y="14638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64770</xdr:rowOff>
    </xdr:from>
    <xdr:ext cx="469265" cy="258445"/>
    <xdr:sp macro="" textlink="">
      <xdr:nvSpPr>
        <xdr:cNvPr id="833" name="n_2aveValue【消防施設】&#10;一人当たり面積"/>
        <xdr:cNvSpPr txBox="1"/>
      </xdr:nvSpPr>
      <xdr:spPr>
        <a:xfrm>
          <a:off x="20199350" y="14638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76200</xdr:rowOff>
    </xdr:from>
    <xdr:ext cx="469265" cy="258445"/>
    <xdr:sp macro="" textlink="">
      <xdr:nvSpPr>
        <xdr:cNvPr id="834" name="n_3aveValue【消防施設】&#10;一人当たり面積"/>
        <xdr:cNvSpPr txBox="1"/>
      </xdr:nvSpPr>
      <xdr:spPr>
        <a:xfrm>
          <a:off x="19310350" y="14649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99060</xdr:rowOff>
    </xdr:from>
    <xdr:ext cx="469265" cy="258445"/>
    <xdr:sp macro="" textlink="">
      <xdr:nvSpPr>
        <xdr:cNvPr id="835" name="n_4aveValue【消防施設】&#10;一人当たり面積"/>
        <xdr:cNvSpPr txBox="1"/>
      </xdr:nvSpPr>
      <xdr:spPr>
        <a:xfrm>
          <a:off x="18421350" y="14672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67310</xdr:rowOff>
    </xdr:from>
    <xdr:ext cx="469900" cy="259080"/>
    <xdr:sp macro="" textlink="">
      <xdr:nvSpPr>
        <xdr:cNvPr id="836" name="n_1mainValue【消防施設】&#10;一人当たり面積"/>
        <xdr:cNvSpPr txBox="1"/>
      </xdr:nvSpPr>
      <xdr:spPr>
        <a:xfrm>
          <a:off x="21075650" y="1429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63500</xdr:rowOff>
    </xdr:from>
    <xdr:ext cx="469265" cy="258445"/>
    <xdr:sp macro="" textlink="">
      <xdr:nvSpPr>
        <xdr:cNvPr id="837" name="n_2mainValue【消防施設】&#10;一人当たり面積"/>
        <xdr:cNvSpPr txBox="1"/>
      </xdr:nvSpPr>
      <xdr:spPr>
        <a:xfrm>
          <a:off x="20199350" y="14293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67310</xdr:rowOff>
    </xdr:from>
    <xdr:ext cx="469265" cy="259080"/>
    <xdr:sp macro="" textlink="">
      <xdr:nvSpPr>
        <xdr:cNvPr id="838" name="n_3mainValue【消防施設】&#10;一人当たり面積"/>
        <xdr:cNvSpPr txBox="1"/>
      </xdr:nvSpPr>
      <xdr:spPr>
        <a:xfrm>
          <a:off x="19310350" y="14297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71120</xdr:rowOff>
    </xdr:from>
    <xdr:ext cx="469265" cy="259080"/>
    <xdr:sp macro="" textlink="">
      <xdr:nvSpPr>
        <xdr:cNvPr id="839" name="n_4mainValue【消防施設】&#10;一人当たり面積"/>
        <xdr:cNvSpPr txBox="1"/>
      </xdr:nvSpPr>
      <xdr:spPr>
        <a:xfrm>
          <a:off x="18421350" y="14301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8" name="テキスト ボックス 8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50" name="テキスト ボックス 8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1" name="直線コネクタ 8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2" name="テキスト ボックス 85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3" name="直線コネクタ 8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4" name="テキスト ボックス 85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5" name="直線コネクタ 8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6" name="テキスト ボックス 8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7" name="直線コネクタ 8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8" name="テキスト ボックス 8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9" name="直線コネクタ 8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60" name="テキスト ボックス 859"/>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862" name="テキスト ボックス 861"/>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864" name="直線コネクタ 863"/>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865" name="【庁舎】&#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6" name="直線コネクタ 8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8445"/>
    <xdr:sp macro="" textlink="">
      <xdr:nvSpPr>
        <xdr:cNvPr id="867" name="【庁舎】&#10;有形固定資産減価償却率最大値テキスト"/>
        <xdr:cNvSpPr txBox="1"/>
      </xdr:nvSpPr>
      <xdr:spPr>
        <a:xfrm>
          <a:off x="16357600" y="16808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868" name="直線コネクタ 867"/>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89535</xdr:rowOff>
    </xdr:from>
    <xdr:ext cx="405130" cy="258445"/>
    <xdr:sp macro="" textlink="">
      <xdr:nvSpPr>
        <xdr:cNvPr id="869" name="【庁舎】&#10;有形固定資産減価償却率平均値テキスト"/>
        <xdr:cNvSpPr txBox="1"/>
      </xdr:nvSpPr>
      <xdr:spPr>
        <a:xfrm>
          <a:off x="16357600" y="17748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111125</xdr:rowOff>
    </xdr:from>
    <xdr:to xmlns:xdr="http://schemas.openxmlformats.org/drawingml/2006/spreadsheetDrawing">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69215</xdr:rowOff>
    </xdr:from>
    <xdr:to xmlns:xdr="http://schemas.openxmlformats.org/drawingml/2006/spreadsheetDrawing">
      <xdr:col>81</xdr:col>
      <xdr:colOff>101600</xdr:colOff>
      <xdr:row>103</xdr:row>
      <xdr:rowOff>170815</xdr:rowOff>
    </xdr:to>
    <xdr:sp macro="" textlink="">
      <xdr:nvSpPr>
        <xdr:cNvPr id="871" name="フローチャート: 判断 870"/>
        <xdr:cNvSpPr/>
      </xdr:nvSpPr>
      <xdr:spPr>
        <a:xfrm>
          <a:off x="154305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38735</xdr:rowOff>
    </xdr:from>
    <xdr:to xmlns:xdr="http://schemas.openxmlformats.org/drawingml/2006/spreadsheetDrawing">
      <xdr:col>76</xdr:col>
      <xdr:colOff>165100</xdr:colOff>
      <xdr:row>103</xdr:row>
      <xdr:rowOff>140335</xdr:rowOff>
    </xdr:to>
    <xdr:sp macro="" textlink="">
      <xdr:nvSpPr>
        <xdr:cNvPr id="872" name="フローチャート: 判断 871"/>
        <xdr:cNvSpPr/>
      </xdr:nvSpPr>
      <xdr:spPr>
        <a:xfrm>
          <a:off x="1454150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10160</xdr:rowOff>
    </xdr:from>
    <xdr:to xmlns:xdr="http://schemas.openxmlformats.org/drawingml/2006/spreadsheetDrawing">
      <xdr:col>72</xdr:col>
      <xdr:colOff>38100</xdr:colOff>
      <xdr:row>103</xdr:row>
      <xdr:rowOff>111760</xdr:rowOff>
    </xdr:to>
    <xdr:sp macro="" textlink="">
      <xdr:nvSpPr>
        <xdr:cNvPr id="873" name="フローチャート: 判断 872"/>
        <xdr:cNvSpPr/>
      </xdr:nvSpPr>
      <xdr:spPr>
        <a:xfrm>
          <a:off x="1365250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153035</xdr:rowOff>
    </xdr:from>
    <xdr:to xmlns:xdr="http://schemas.openxmlformats.org/drawingml/2006/spreadsheetDrawing">
      <xdr:col>67</xdr:col>
      <xdr:colOff>101600</xdr:colOff>
      <xdr:row>103</xdr:row>
      <xdr:rowOff>83185</xdr:rowOff>
    </xdr:to>
    <xdr:sp macro="" textlink="">
      <xdr:nvSpPr>
        <xdr:cNvPr id="874" name="フローチャート: 判断 873"/>
        <xdr:cNvSpPr/>
      </xdr:nvSpPr>
      <xdr:spPr>
        <a:xfrm>
          <a:off x="12763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116840</xdr:rowOff>
    </xdr:from>
    <xdr:to xmlns:xdr="http://schemas.openxmlformats.org/drawingml/2006/spreadsheetDrawing">
      <xdr:col>85</xdr:col>
      <xdr:colOff>177800</xdr:colOff>
      <xdr:row>102</xdr:row>
      <xdr:rowOff>46990</xdr:rowOff>
    </xdr:to>
    <xdr:sp macro="" textlink="">
      <xdr:nvSpPr>
        <xdr:cNvPr id="880" name="楕円 879"/>
        <xdr:cNvSpPr/>
      </xdr:nvSpPr>
      <xdr:spPr>
        <a:xfrm>
          <a:off x="16268700" y="174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139700</xdr:rowOff>
    </xdr:from>
    <xdr:ext cx="405130" cy="259080"/>
    <xdr:sp macro="" textlink="">
      <xdr:nvSpPr>
        <xdr:cNvPr id="881" name="【庁舎】&#10;有形固定資産減価償却率該当値テキスト"/>
        <xdr:cNvSpPr txBox="1"/>
      </xdr:nvSpPr>
      <xdr:spPr>
        <a:xfrm>
          <a:off x="16357600" y="17284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84455</xdr:rowOff>
    </xdr:from>
    <xdr:to xmlns:xdr="http://schemas.openxmlformats.org/drawingml/2006/spreadsheetDrawing">
      <xdr:col>81</xdr:col>
      <xdr:colOff>101600</xdr:colOff>
      <xdr:row>102</xdr:row>
      <xdr:rowOff>14605</xdr:rowOff>
    </xdr:to>
    <xdr:sp macro="" textlink="">
      <xdr:nvSpPr>
        <xdr:cNvPr id="882" name="楕円 881"/>
        <xdr:cNvSpPr/>
      </xdr:nvSpPr>
      <xdr:spPr>
        <a:xfrm>
          <a:off x="15430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135255</xdr:rowOff>
    </xdr:from>
    <xdr:to xmlns:xdr="http://schemas.openxmlformats.org/drawingml/2006/spreadsheetDrawing">
      <xdr:col>85</xdr:col>
      <xdr:colOff>127000</xdr:colOff>
      <xdr:row>101</xdr:row>
      <xdr:rowOff>167640</xdr:rowOff>
    </xdr:to>
    <xdr:cxnSp macro="">
      <xdr:nvCxnSpPr>
        <xdr:cNvPr id="883" name="直線コネクタ 882"/>
        <xdr:cNvCxnSpPr/>
      </xdr:nvCxnSpPr>
      <xdr:spPr>
        <a:xfrm>
          <a:off x="15481300" y="174517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44450</xdr:rowOff>
    </xdr:from>
    <xdr:to xmlns:xdr="http://schemas.openxmlformats.org/drawingml/2006/spreadsheetDrawing">
      <xdr:col>76</xdr:col>
      <xdr:colOff>165100</xdr:colOff>
      <xdr:row>101</xdr:row>
      <xdr:rowOff>146050</xdr:rowOff>
    </xdr:to>
    <xdr:sp macro="" textlink="">
      <xdr:nvSpPr>
        <xdr:cNvPr id="884" name="楕円 883"/>
        <xdr:cNvSpPr/>
      </xdr:nvSpPr>
      <xdr:spPr>
        <a:xfrm>
          <a:off x="1454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95250</xdr:rowOff>
    </xdr:from>
    <xdr:to xmlns:xdr="http://schemas.openxmlformats.org/drawingml/2006/spreadsheetDrawing">
      <xdr:col>81</xdr:col>
      <xdr:colOff>50800</xdr:colOff>
      <xdr:row>101</xdr:row>
      <xdr:rowOff>135255</xdr:rowOff>
    </xdr:to>
    <xdr:cxnSp macro="">
      <xdr:nvCxnSpPr>
        <xdr:cNvPr id="885" name="直線コネクタ 884"/>
        <xdr:cNvCxnSpPr/>
      </xdr:nvCxnSpPr>
      <xdr:spPr>
        <a:xfrm>
          <a:off x="14592300" y="174117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6350</xdr:rowOff>
    </xdr:from>
    <xdr:to xmlns:xdr="http://schemas.openxmlformats.org/drawingml/2006/spreadsheetDrawing">
      <xdr:col>72</xdr:col>
      <xdr:colOff>38100</xdr:colOff>
      <xdr:row>101</xdr:row>
      <xdr:rowOff>107950</xdr:rowOff>
    </xdr:to>
    <xdr:sp macro="" textlink="">
      <xdr:nvSpPr>
        <xdr:cNvPr id="886" name="楕円 885"/>
        <xdr:cNvSpPr/>
      </xdr:nvSpPr>
      <xdr:spPr>
        <a:xfrm>
          <a:off x="1365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57150</xdr:rowOff>
    </xdr:from>
    <xdr:to xmlns:xdr="http://schemas.openxmlformats.org/drawingml/2006/spreadsheetDrawing">
      <xdr:col>76</xdr:col>
      <xdr:colOff>114300</xdr:colOff>
      <xdr:row>101</xdr:row>
      <xdr:rowOff>95250</xdr:rowOff>
    </xdr:to>
    <xdr:cxnSp macro="">
      <xdr:nvCxnSpPr>
        <xdr:cNvPr id="887" name="直線コネクタ 886"/>
        <xdr:cNvCxnSpPr/>
      </xdr:nvCxnSpPr>
      <xdr:spPr>
        <a:xfrm>
          <a:off x="13703300" y="1737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137795</xdr:rowOff>
    </xdr:from>
    <xdr:to xmlns:xdr="http://schemas.openxmlformats.org/drawingml/2006/spreadsheetDrawing">
      <xdr:col>67</xdr:col>
      <xdr:colOff>101600</xdr:colOff>
      <xdr:row>101</xdr:row>
      <xdr:rowOff>67945</xdr:rowOff>
    </xdr:to>
    <xdr:sp macro="" textlink="">
      <xdr:nvSpPr>
        <xdr:cNvPr id="888" name="楕円 887"/>
        <xdr:cNvSpPr/>
      </xdr:nvSpPr>
      <xdr:spPr>
        <a:xfrm>
          <a:off x="127635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17780</xdr:rowOff>
    </xdr:from>
    <xdr:to xmlns:xdr="http://schemas.openxmlformats.org/drawingml/2006/spreadsheetDrawing">
      <xdr:col>71</xdr:col>
      <xdr:colOff>177800</xdr:colOff>
      <xdr:row>101</xdr:row>
      <xdr:rowOff>57150</xdr:rowOff>
    </xdr:to>
    <xdr:cxnSp macro="">
      <xdr:nvCxnSpPr>
        <xdr:cNvPr id="889" name="直線コネクタ 888"/>
        <xdr:cNvCxnSpPr/>
      </xdr:nvCxnSpPr>
      <xdr:spPr>
        <a:xfrm>
          <a:off x="12814300" y="173342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161925</xdr:rowOff>
    </xdr:from>
    <xdr:ext cx="405130" cy="259080"/>
    <xdr:sp macro="" textlink="">
      <xdr:nvSpPr>
        <xdr:cNvPr id="890" name="n_1aveValue【庁舎】&#10;有形固定資産減価償却率"/>
        <xdr:cNvSpPr txBox="1"/>
      </xdr:nvSpPr>
      <xdr:spPr>
        <a:xfrm>
          <a:off x="15266035" y="17821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132080</xdr:rowOff>
    </xdr:from>
    <xdr:ext cx="404495" cy="258445"/>
    <xdr:sp macro="" textlink="">
      <xdr:nvSpPr>
        <xdr:cNvPr id="891" name="n_2aveValue【庁舎】&#10;有形固定資産減価償却率"/>
        <xdr:cNvSpPr txBox="1"/>
      </xdr:nvSpPr>
      <xdr:spPr>
        <a:xfrm>
          <a:off x="14389735" y="17791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102870</xdr:rowOff>
    </xdr:from>
    <xdr:ext cx="404495" cy="259080"/>
    <xdr:sp macro="" textlink="">
      <xdr:nvSpPr>
        <xdr:cNvPr id="892" name="n_3aveValue【庁舎】&#10;有形固定資産減価償却率"/>
        <xdr:cNvSpPr txBox="1"/>
      </xdr:nvSpPr>
      <xdr:spPr>
        <a:xfrm>
          <a:off x="13500735" y="17762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74930</xdr:rowOff>
    </xdr:from>
    <xdr:ext cx="404495" cy="258445"/>
    <xdr:sp macro="" textlink="">
      <xdr:nvSpPr>
        <xdr:cNvPr id="893" name="n_4aveValue【庁舎】&#10;有形固定資産減価償却率"/>
        <xdr:cNvSpPr txBox="1"/>
      </xdr:nvSpPr>
      <xdr:spPr>
        <a:xfrm>
          <a:off x="12611735" y="17734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31115</xdr:rowOff>
    </xdr:from>
    <xdr:ext cx="405130" cy="258445"/>
    <xdr:sp macro="" textlink="">
      <xdr:nvSpPr>
        <xdr:cNvPr id="894" name="n_1mainValue【庁舎】&#10;有形固定資産減価償却率"/>
        <xdr:cNvSpPr txBox="1"/>
      </xdr:nvSpPr>
      <xdr:spPr>
        <a:xfrm>
          <a:off x="15266035" y="17176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162560</xdr:rowOff>
    </xdr:from>
    <xdr:ext cx="404495" cy="259080"/>
    <xdr:sp macro="" textlink="">
      <xdr:nvSpPr>
        <xdr:cNvPr id="895" name="n_2mainValue【庁舎】&#10;有形固定資産減価償却率"/>
        <xdr:cNvSpPr txBox="1"/>
      </xdr:nvSpPr>
      <xdr:spPr>
        <a:xfrm>
          <a:off x="14389735" y="1713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124460</xdr:rowOff>
    </xdr:from>
    <xdr:ext cx="404495" cy="259080"/>
    <xdr:sp macro="" textlink="">
      <xdr:nvSpPr>
        <xdr:cNvPr id="896" name="n_3mainValue【庁舎】&#10;有形固定資産減価償却率"/>
        <xdr:cNvSpPr txBox="1"/>
      </xdr:nvSpPr>
      <xdr:spPr>
        <a:xfrm>
          <a:off x="13500735" y="17098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84455</xdr:rowOff>
    </xdr:from>
    <xdr:ext cx="404495" cy="259080"/>
    <xdr:sp macro="" textlink="">
      <xdr:nvSpPr>
        <xdr:cNvPr id="897" name="n_4mainValue【庁舎】&#10;有形固定資産減価償却率"/>
        <xdr:cNvSpPr txBox="1"/>
      </xdr:nvSpPr>
      <xdr:spPr>
        <a:xfrm>
          <a:off x="12611735" y="17058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6" name="テキスト ボックス 90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8" name="直線コネクタ 907"/>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909" name="テキスト ボックス 908"/>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10" name="直線コネクタ 909"/>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911" name="テキスト ボックス 910"/>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12" name="直線コネクタ 911"/>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913" name="テキスト ボックス 912"/>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14" name="直線コネクタ 913"/>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915" name="テキスト ボックス 914"/>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6" name="直線コネクタ 9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7" name="テキスト ボックス 91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21590</xdr:rowOff>
    </xdr:from>
    <xdr:to xmlns:xdr="http://schemas.openxmlformats.org/drawingml/2006/spreadsheetDrawing">
      <xdr:col>116</xdr:col>
      <xdr:colOff>62865</xdr:colOff>
      <xdr:row>108</xdr:row>
      <xdr:rowOff>71755</xdr:rowOff>
    </xdr:to>
    <xdr:cxnSp macro="">
      <xdr:nvCxnSpPr>
        <xdr:cNvPr id="919" name="直線コネクタ 918"/>
        <xdr:cNvCxnSpPr/>
      </xdr:nvCxnSpPr>
      <xdr:spPr>
        <a:xfrm flipV="1">
          <a:off x="22160865" y="1716659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75565</xdr:rowOff>
    </xdr:from>
    <xdr:ext cx="469900" cy="258445"/>
    <xdr:sp macro="" textlink="">
      <xdr:nvSpPr>
        <xdr:cNvPr id="920" name="【庁舎】&#10;一人当たり面積最小値テキスト"/>
        <xdr:cNvSpPr txBox="1"/>
      </xdr:nvSpPr>
      <xdr:spPr>
        <a:xfrm>
          <a:off x="22199600" y="18592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71755</xdr:rowOff>
    </xdr:from>
    <xdr:to xmlns:xdr="http://schemas.openxmlformats.org/drawingml/2006/spreadsheetDrawing">
      <xdr:col>116</xdr:col>
      <xdr:colOff>152400</xdr:colOff>
      <xdr:row>108</xdr:row>
      <xdr:rowOff>71755</xdr:rowOff>
    </xdr:to>
    <xdr:cxnSp macro="">
      <xdr:nvCxnSpPr>
        <xdr:cNvPr id="921" name="直線コネクタ 920"/>
        <xdr:cNvCxnSpPr/>
      </xdr:nvCxnSpPr>
      <xdr:spPr>
        <a:xfrm>
          <a:off x="22072600" y="185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139700</xdr:rowOff>
    </xdr:from>
    <xdr:ext cx="469900" cy="259080"/>
    <xdr:sp macro="" textlink="">
      <xdr:nvSpPr>
        <xdr:cNvPr id="922" name="【庁舎】&#10;一人当たり面積最大値テキスト"/>
        <xdr:cNvSpPr txBox="1"/>
      </xdr:nvSpPr>
      <xdr:spPr>
        <a:xfrm>
          <a:off x="22199600" y="1694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21590</xdr:rowOff>
    </xdr:from>
    <xdr:to xmlns:xdr="http://schemas.openxmlformats.org/drawingml/2006/spreadsheetDrawing">
      <xdr:col>116</xdr:col>
      <xdr:colOff>152400</xdr:colOff>
      <xdr:row>100</xdr:row>
      <xdr:rowOff>21590</xdr:rowOff>
    </xdr:to>
    <xdr:cxnSp macro="">
      <xdr:nvCxnSpPr>
        <xdr:cNvPr id="923" name="直線コネクタ 922"/>
        <xdr:cNvCxnSpPr/>
      </xdr:nvCxnSpPr>
      <xdr:spPr>
        <a:xfrm>
          <a:off x="22072600" y="1716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120650</xdr:rowOff>
    </xdr:from>
    <xdr:ext cx="469900" cy="258445"/>
    <xdr:sp macro="" textlink="">
      <xdr:nvSpPr>
        <xdr:cNvPr id="924" name="【庁舎】&#10;一人当たり面積平均値テキスト"/>
        <xdr:cNvSpPr txBox="1"/>
      </xdr:nvSpPr>
      <xdr:spPr>
        <a:xfrm>
          <a:off x="22199600" y="17780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142240</xdr:rowOff>
    </xdr:from>
    <xdr:to xmlns:xdr="http://schemas.openxmlformats.org/drawingml/2006/spreadsheetDrawing">
      <xdr:col>116</xdr:col>
      <xdr:colOff>114300</xdr:colOff>
      <xdr:row>104</xdr:row>
      <xdr:rowOff>72390</xdr:rowOff>
    </xdr:to>
    <xdr:sp macro="" textlink="">
      <xdr:nvSpPr>
        <xdr:cNvPr id="925" name="フローチャート: 判断 924"/>
        <xdr:cNvSpPr/>
      </xdr:nvSpPr>
      <xdr:spPr>
        <a:xfrm>
          <a:off x="22110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103</xdr:row>
      <xdr:rowOff>132715</xdr:rowOff>
    </xdr:from>
    <xdr:to xmlns:xdr="http://schemas.openxmlformats.org/drawingml/2006/spreadsheetDrawing">
      <xdr:col>112</xdr:col>
      <xdr:colOff>38100</xdr:colOff>
      <xdr:row>104</xdr:row>
      <xdr:rowOff>63500</xdr:rowOff>
    </xdr:to>
    <xdr:sp macro="" textlink="">
      <xdr:nvSpPr>
        <xdr:cNvPr id="926" name="フローチャート: 判断 925"/>
        <xdr:cNvSpPr/>
      </xdr:nvSpPr>
      <xdr:spPr>
        <a:xfrm>
          <a:off x="21272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132715</xdr:rowOff>
    </xdr:from>
    <xdr:to xmlns:xdr="http://schemas.openxmlformats.org/drawingml/2006/spreadsheetDrawing">
      <xdr:col>107</xdr:col>
      <xdr:colOff>101600</xdr:colOff>
      <xdr:row>104</xdr:row>
      <xdr:rowOff>63500</xdr:rowOff>
    </xdr:to>
    <xdr:sp macro="" textlink="">
      <xdr:nvSpPr>
        <xdr:cNvPr id="927" name="フローチャート: 判断 926"/>
        <xdr:cNvSpPr/>
      </xdr:nvSpPr>
      <xdr:spPr>
        <a:xfrm>
          <a:off x="20383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103</xdr:row>
      <xdr:rowOff>155575</xdr:rowOff>
    </xdr:from>
    <xdr:to xmlns:xdr="http://schemas.openxmlformats.org/drawingml/2006/spreadsheetDrawing">
      <xdr:col>102</xdr:col>
      <xdr:colOff>165100</xdr:colOff>
      <xdr:row>104</xdr:row>
      <xdr:rowOff>86360</xdr:rowOff>
    </xdr:to>
    <xdr:sp macro="" textlink="">
      <xdr:nvSpPr>
        <xdr:cNvPr id="928" name="フローチャート: 判断 927"/>
        <xdr:cNvSpPr/>
      </xdr:nvSpPr>
      <xdr:spPr>
        <a:xfrm>
          <a:off x="19494500" y="1781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103</xdr:row>
      <xdr:rowOff>169545</xdr:rowOff>
    </xdr:from>
    <xdr:to xmlns:xdr="http://schemas.openxmlformats.org/drawingml/2006/spreadsheetDrawing">
      <xdr:col>98</xdr:col>
      <xdr:colOff>38100</xdr:colOff>
      <xdr:row>104</xdr:row>
      <xdr:rowOff>99695</xdr:rowOff>
    </xdr:to>
    <xdr:sp macro="" textlink="">
      <xdr:nvSpPr>
        <xdr:cNvPr id="929" name="フローチャート: 判断 928"/>
        <xdr:cNvSpPr/>
      </xdr:nvSpPr>
      <xdr:spPr>
        <a:xfrm>
          <a:off x="18605500" y="17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0" name="テキスト ボックス 9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1" name="テキスト ボックス 9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2" name="テキスト ボックス 9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3" name="テキスト ボックス 9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4" name="テキスト ボックス 9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34290</xdr:rowOff>
    </xdr:from>
    <xdr:to xmlns:xdr="http://schemas.openxmlformats.org/drawingml/2006/spreadsheetDrawing">
      <xdr:col>116</xdr:col>
      <xdr:colOff>114300</xdr:colOff>
      <xdr:row>102</xdr:row>
      <xdr:rowOff>135890</xdr:rowOff>
    </xdr:to>
    <xdr:sp macro="" textlink="">
      <xdr:nvSpPr>
        <xdr:cNvPr id="935" name="楕円 934"/>
        <xdr:cNvSpPr/>
      </xdr:nvSpPr>
      <xdr:spPr>
        <a:xfrm>
          <a:off x="22110700" y="17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57150</xdr:rowOff>
    </xdr:from>
    <xdr:ext cx="469900" cy="259080"/>
    <xdr:sp macro="" textlink="">
      <xdr:nvSpPr>
        <xdr:cNvPr id="936" name="【庁舎】&#10;一人当たり面積該当値テキスト"/>
        <xdr:cNvSpPr txBox="1"/>
      </xdr:nvSpPr>
      <xdr:spPr>
        <a:xfrm>
          <a:off x="22199600" y="1737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48260</xdr:rowOff>
    </xdr:from>
    <xdr:to xmlns:xdr="http://schemas.openxmlformats.org/drawingml/2006/spreadsheetDrawing">
      <xdr:col>112</xdr:col>
      <xdr:colOff>38100</xdr:colOff>
      <xdr:row>102</xdr:row>
      <xdr:rowOff>149860</xdr:rowOff>
    </xdr:to>
    <xdr:sp macro="" textlink="">
      <xdr:nvSpPr>
        <xdr:cNvPr id="937" name="楕円 936"/>
        <xdr:cNvSpPr/>
      </xdr:nvSpPr>
      <xdr:spPr>
        <a:xfrm>
          <a:off x="2127250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85090</xdr:rowOff>
    </xdr:from>
    <xdr:to xmlns:xdr="http://schemas.openxmlformats.org/drawingml/2006/spreadsheetDrawing">
      <xdr:col>116</xdr:col>
      <xdr:colOff>63500</xdr:colOff>
      <xdr:row>102</xdr:row>
      <xdr:rowOff>99060</xdr:rowOff>
    </xdr:to>
    <xdr:cxnSp macro="">
      <xdr:nvCxnSpPr>
        <xdr:cNvPr id="938" name="直線コネクタ 937"/>
        <xdr:cNvCxnSpPr/>
      </xdr:nvCxnSpPr>
      <xdr:spPr>
        <a:xfrm flipV="1">
          <a:off x="21323300" y="175729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62230</xdr:rowOff>
    </xdr:from>
    <xdr:to xmlns:xdr="http://schemas.openxmlformats.org/drawingml/2006/spreadsheetDrawing">
      <xdr:col>107</xdr:col>
      <xdr:colOff>101600</xdr:colOff>
      <xdr:row>102</xdr:row>
      <xdr:rowOff>163830</xdr:rowOff>
    </xdr:to>
    <xdr:sp macro="" textlink="">
      <xdr:nvSpPr>
        <xdr:cNvPr id="939" name="楕円 938"/>
        <xdr:cNvSpPr/>
      </xdr:nvSpPr>
      <xdr:spPr>
        <a:xfrm>
          <a:off x="20383500" y="175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99060</xdr:rowOff>
    </xdr:from>
    <xdr:to xmlns:xdr="http://schemas.openxmlformats.org/drawingml/2006/spreadsheetDrawing">
      <xdr:col>111</xdr:col>
      <xdr:colOff>177800</xdr:colOff>
      <xdr:row>102</xdr:row>
      <xdr:rowOff>113030</xdr:rowOff>
    </xdr:to>
    <xdr:cxnSp macro="">
      <xdr:nvCxnSpPr>
        <xdr:cNvPr id="940" name="直線コネクタ 939"/>
        <xdr:cNvCxnSpPr/>
      </xdr:nvCxnSpPr>
      <xdr:spPr>
        <a:xfrm flipV="1">
          <a:off x="20434300" y="175869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75565</xdr:rowOff>
    </xdr:from>
    <xdr:to xmlns:xdr="http://schemas.openxmlformats.org/drawingml/2006/spreadsheetDrawing">
      <xdr:col>102</xdr:col>
      <xdr:colOff>165100</xdr:colOff>
      <xdr:row>103</xdr:row>
      <xdr:rowOff>6350</xdr:rowOff>
    </xdr:to>
    <xdr:sp macro="" textlink="">
      <xdr:nvSpPr>
        <xdr:cNvPr id="941" name="楕円 940"/>
        <xdr:cNvSpPr/>
      </xdr:nvSpPr>
      <xdr:spPr>
        <a:xfrm>
          <a:off x="19494500" y="1756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113030</xdr:rowOff>
    </xdr:from>
    <xdr:to xmlns:xdr="http://schemas.openxmlformats.org/drawingml/2006/spreadsheetDrawing">
      <xdr:col>107</xdr:col>
      <xdr:colOff>50800</xdr:colOff>
      <xdr:row>102</xdr:row>
      <xdr:rowOff>126365</xdr:rowOff>
    </xdr:to>
    <xdr:cxnSp macro="">
      <xdr:nvCxnSpPr>
        <xdr:cNvPr id="942" name="直線コネクタ 941"/>
        <xdr:cNvCxnSpPr/>
      </xdr:nvCxnSpPr>
      <xdr:spPr>
        <a:xfrm flipV="1">
          <a:off x="19545300" y="176009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85090</xdr:rowOff>
    </xdr:from>
    <xdr:to xmlns:xdr="http://schemas.openxmlformats.org/drawingml/2006/spreadsheetDrawing">
      <xdr:col>98</xdr:col>
      <xdr:colOff>38100</xdr:colOff>
      <xdr:row>103</xdr:row>
      <xdr:rowOff>15240</xdr:rowOff>
    </xdr:to>
    <xdr:sp macro="" textlink="">
      <xdr:nvSpPr>
        <xdr:cNvPr id="943" name="楕円 942"/>
        <xdr:cNvSpPr/>
      </xdr:nvSpPr>
      <xdr:spPr>
        <a:xfrm>
          <a:off x="18605500" y="175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126365</xdr:rowOff>
    </xdr:from>
    <xdr:to xmlns:xdr="http://schemas.openxmlformats.org/drawingml/2006/spreadsheetDrawing">
      <xdr:col>102</xdr:col>
      <xdr:colOff>114300</xdr:colOff>
      <xdr:row>102</xdr:row>
      <xdr:rowOff>135890</xdr:rowOff>
    </xdr:to>
    <xdr:cxnSp macro="">
      <xdr:nvCxnSpPr>
        <xdr:cNvPr id="944" name="直線コネクタ 943"/>
        <xdr:cNvCxnSpPr/>
      </xdr:nvCxnSpPr>
      <xdr:spPr>
        <a:xfrm flipV="1">
          <a:off x="18656300" y="176142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53975</xdr:rowOff>
    </xdr:from>
    <xdr:ext cx="469900" cy="258445"/>
    <xdr:sp macro="" textlink="">
      <xdr:nvSpPr>
        <xdr:cNvPr id="945" name="n_1aveValue【庁舎】&#10;一人当たり面積"/>
        <xdr:cNvSpPr txBox="1"/>
      </xdr:nvSpPr>
      <xdr:spPr>
        <a:xfrm>
          <a:off x="21075650" y="17884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53975</xdr:rowOff>
    </xdr:from>
    <xdr:ext cx="469265" cy="258445"/>
    <xdr:sp macro="" textlink="">
      <xdr:nvSpPr>
        <xdr:cNvPr id="946" name="n_2aveValue【庁舎】&#10;一人当たり面積"/>
        <xdr:cNvSpPr txBox="1"/>
      </xdr:nvSpPr>
      <xdr:spPr>
        <a:xfrm>
          <a:off x="20199350" y="17884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76835</xdr:rowOff>
    </xdr:from>
    <xdr:ext cx="469265" cy="258445"/>
    <xdr:sp macro="" textlink="">
      <xdr:nvSpPr>
        <xdr:cNvPr id="947" name="n_3aveValue【庁舎】&#10;一人当たり面積"/>
        <xdr:cNvSpPr txBox="1"/>
      </xdr:nvSpPr>
      <xdr:spPr>
        <a:xfrm>
          <a:off x="19310350" y="1790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90805</xdr:rowOff>
    </xdr:from>
    <xdr:ext cx="469265" cy="258445"/>
    <xdr:sp macro="" textlink="">
      <xdr:nvSpPr>
        <xdr:cNvPr id="948" name="n_4aveValue【庁舎】&#10;一人当たり面積"/>
        <xdr:cNvSpPr txBox="1"/>
      </xdr:nvSpPr>
      <xdr:spPr>
        <a:xfrm>
          <a:off x="18421350" y="17921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166370</xdr:rowOff>
    </xdr:from>
    <xdr:ext cx="469900" cy="258445"/>
    <xdr:sp macro="" textlink="">
      <xdr:nvSpPr>
        <xdr:cNvPr id="949" name="n_1mainValue【庁舎】&#10;一人当たり面積"/>
        <xdr:cNvSpPr txBox="1"/>
      </xdr:nvSpPr>
      <xdr:spPr>
        <a:xfrm>
          <a:off x="21075650" y="17311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8890</xdr:rowOff>
    </xdr:from>
    <xdr:ext cx="469265" cy="258445"/>
    <xdr:sp macro="" textlink="">
      <xdr:nvSpPr>
        <xdr:cNvPr id="950" name="n_2mainValue【庁舎】&#10;一人当たり面積"/>
        <xdr:cNvSpPr txBox="1"/>
      </xdr:nvSpPr>
      <xdr:spPr>
        <a:xfrm>
          <a:off x="20199350" y="17325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22225</xdr:rowOff>
    </xdr:from>
    <xdr:ext cx="469265" cy="258445"/>
    <xdr:sp macro="" textlink="">
      <xdr:nvSpPr>
        <xdr:cNvPr id="951" name="n_3mainValue【庁舎】&#10;一人当たり面積"/>
        <xdr:cNvSpPr txBox="1"/>
      </xdr:nvSpPr>
      <xdr:spPr>
        <a:xfrm>
          <a:off x="19310350" y="17338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31750</xdr:rowOff>
    </xdr:from>
    <xdr:ext cx="469265" cy="258445"/>
    <xdr:sp macro="" textlink="">
      <xdr:nvSpPr>
        <xdr:cNvPr id="952" name="n_4mainValue【庁舎】&#10;一人当たり面積"/>
        <xdr:cNvSpPr txBox="1"/>
      </xdr:nvSpPr>
      <xdr:spPr>
        <a:xfrm>
          <a:off x="18421350" y="17348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類似団体と比較して特に有形固定資産減価償却率が特に高くなっているのは、体育館・プールであるが、これは昭和</a:t>
          </a:r>
          <a:r>
            <a:rPr kumimoji="1" lang="en-US" altLang="ja-JP" sz="1300">
              <a:latin typeface="ＭＳ Ｐゴシック"/>
              <a:ea typeface="ＭＳ Ｐゴシック"/>
            </a:rPr>
            <a:t>50</a:t>
          </a:r>
          <a:r>
            <a:rPr kumimoji="1" lang="ja-JP" altLang="en-US" sz="1300">
              <a:latin typeface="ＭＳ Ｐゴシック"/>
              <a:ea typeface="ＭＳ Ｐゴシック"/>
            </a:rPr>
            <a:t>年に取得した北浦体育館や昭和</a:t>
          </a:r>
          <a:r>
            <a:rPr kumimoji="1" lang="en-US" altLang="ja-JP" sz="1300">
              <a:latin typeface="ＭＳ Ｐゴシック"/>
              <a:ea typeface="ＭＳ Ｐゴシック"/>
            </a:rPr>
            <a:t>57</a:t>
          </a:r>
          <a:r>
            <a:rPr kumimoji="1" lang="ja-JP" altLang="en-US" sz="1300">
              <a:latin typeface="ＭＳ Ｐゴシック"/>
              <a:ea typeface="ＭＳ Ｐゴシック"/>
            </a:rPr>
            <a:t>年に取得した北方勤労者体育センターの老朽化によるものである。</a:t>
          </a:r>
        </a:p>
        <a:p>
          <a:r>
            <a:rPr kumimoji="1" lang="ja-JP" altLang="en-US" sz="1300">
              <a:latin typeface="ＭＳ Ｐゴシック"/>
              <a:ea typeface="ＭＳ Ｐゴシック"/>
            </a:rPr>
            <a:t>特に低くなっているのは、保健センター・保健所であるが、これは平成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年度に新たに取得したためである。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また、福祉施設については令和２年度に大きく改善しているが、これは新たに子育て支援総合拠点施設えんキッズを取得したためである。市民会館については令和４年度に大きく改善しているが、これは新たに野口遵記念館を取得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全国平均を上回る高齢化率（令和５年</a:t>
          </a:r>
          <a:r>
            <a:rPr kumimoji="1" lang="en-US" altLang="ja-JP" sz="1300">
              <a:latin typeface="ＭＳ Ｐゴシック"/>
              <a:ea typeface="ＭＳ Ｐゴシック"/>
            </a:rPr>
            <a:t>10</a:t>
          </a:r>
          <a:r>
            <a:rPr kumimoji="1" lang="ja-JP" altLang="en-US" sz="1300">
              <a:latin typeface="ＭＳ Ｐゴシック"/>
              <a:ea typeface="ＭＳ Ｐゴシック"/>
            </a:rPr>
            <a:t>月１日現在：</a:t>
          </a:r>
          <a:r>
            <a:rPr kumimoji="1" lang="en-US" altLang="ja-JP" sz="1300">
              <a:latin typeface="ＭＳ Ｐゴシック"/>
              <a:ea typeface="ＭＳ Ｐゴシック"/>
            </a:rPr>
            <a:t>35.10</a:t>
          </a:r>
          <a:r>
            <a:rPr kumimoji="1" lang="ja-JP" altLang="en-US" sz="1300">
              <a:latin typeface="ＭＳ Ｐゴシック"/>
              <a:ea typeface="ＭＳ Ｐゴシック"/>
            </a:rPr>
            <a:t>％）により、社会保障関係経費が高い状況であるため、類似団体平均を下回っている。歳出の徹底的な見直し、定員管理・給与の適正化などの取組を進めるとともに歳入確保対策により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3810</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953000" y="6347460"/>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154940</xdr:rowOff>
    </xdr:from>
    <xdr:ext cx="762000" cy="258445"/>
    <xdr:sp macro="" textlink="">
      <xdr:nvSpPr>
        <xdr:cNvPr id="67" name="財政力最小値テキスト"/>
        <xdr:cNvSpPr txBox="1"/>
      </xdr:nvSpPr>
      <xdr:spPr>
        <a:xfrm>
          <a:off x="50419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90170</xdr:rowOff>
    </xdr:from>
    <xdr:ext cx="762000" cy="259080"/>
    <xdr:sp macro="" textlink="">
      <xdr:nvSpPr>
        <xdr:cNvPr id="69" name="財政力最大値テキスト"/>
        <xdr:cNvSpPr txBox="1"/>
      </xdr:nvSpPr>
      <xdr:spPr>
        <a:xfrm>
          <a:off x="5041900" y="609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3810</xdr:rowOff>
    </xdr:from>
    <xdr:to xmlns:xdr="http://schemas.openxmlformats.org/drawingml/2006/spreadsheetDrawing">
      <xdr:col>24</xdr:col>
      <xdr:colOff>12700</xdr:colOff>
      <xdr:row>37</xdr:row>
      <xdr:rowOff>3810</xdr:rowOff>
    </xdr:to>
    <xdr:cxnSp macro="">
      <xdr:nvCxnSpPr>
        <xdr:cNvPr id="70" name="直線コネクタ 69"/>
        <xdr:cNvCxnSpPr/>
      </xdr:nvCxnSpPr>
      <xdr:spPr>
        <a:xfrm>
          <a:off x="48641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95885</xdr:rowOff>
    </xdr:from>
    <xdr:to xmlns:xdr="http://schemas.openxmlformats.org/drawingml/2006/spreadsheetDrawing">
      <xdr:col>23</xdr:col>
      <xdr:colOff>133350</xdr:colOff>
      <xdr:row>44</xdr:row>
      <xdr:rowOff>130810</xdr:rowOff>
    </xdr:to>
    <xdr:cxnSp macro="">
      <xdr:nvCxnSpPr>
        <xdr:cNvPr id="71" name="直線コネクタ 70"/>
        <xdr:cNvCxnSpPr/>
      </xdr:nvCxnSpPr>
      <xdr:spPr>
        <a:xfrm flipV="1">
          <a:off x="4114800" y="763968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25400</xdr:rowOff>
    </xdr:from>
    <xdr:ext cx="762000" cy="259080"/>
    <xdr:sp macro="" textlink="">
      <xdr:nvSpPr>
        <xdr:cNvPr id="72" name="財政力平均値テキスト"/>
        <xdr:cNvSpPr txBox="1"/>
      </xdr:nvSpPr>
      <xdr:spPr>
        <a:xfrm>
          <a:off x="5041900" y="705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8890</xdr:rowOff>
    </xdr:from>
    <xdr:to xmlns:xdr="http://schemas.openxmlformats.org/drawingml/2006/spreadsheetDrawing">
      <xdr:col>23</xdr:col>
      <xdr:colOff>184150</xdr:colOff>
      <xdr:row>42</xdr:row>
      <xdr:rowOff>110490</xdr:rowOff>
    </xdr:to>
    <xdr:sp macro="" textlink="">
      <xdr:nvSpPr>
        <xdr:cNvPr id="73" name="フローチャート: 判断 72"/>
        <xdr:cNvSpPr/>
      </xdr:nvSpPr>
      <xdr:spPr>
        <a:xfrm>
          <a:off x="49022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130810</xdr:rowOff>
    </xdr:from>
    <xdr:to xmlns:xdr="http://schemas.openxmlformats.org/drawingml/2006/spreadsheetDrawing">
      <xdr:col>19</xdr:col>
      <xdr:colOff>133350</xdr:colOff>
      <xdr:row>44</xdr:row>
      <xdr:rowOff>130810</xdr:rowOff>
    </xdr:to>
    <xdr:cxnSp macro="">
      <xdr:nvCxnSpPr>
        <xdr:cNvPr id="74" name="直線コネクタ 73"/>
        <xdr:cNvCxnSpPr/>
      </xdr:nvCxnSpPr>
      <xdr:spPr>
        <a:xfrm>
          <a:off x="3225800" y="767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163195</xdr:rowOff>
    </xdr:from>
    <xdr:to xmlns:xdr="http://schemas.openxmlformats.org/drawingml/2006/spreadsheetDrawing">
      <xdr:col>19</xdr:col>
      <xdr:colOff>184150</xdr:colOff>
      <xdr:row>42</xdr:row>
      <xdr:rowOff>93345</xdr:rowOff>
    </xdr:to>
    <xdr:sp macro="" textlink="">
      <xdr:nvSpPr>
        <xdr:cNvPr id="75" name="フローチャート: 判断 74"/>
        <xdr:cNvSpPr/>
      </xdr:nvSpPr>
      <xdr:spPr>
        <a:xfrm>
          <a:off x="4064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103505</xdr:rowOff>
    </xdr:from>
    <xdr:ext cx="736600" cy="259080"/>
    <xdr:sp macro="" textlink="">
      <xdr:nvSpPr>
        <xdr:cNvPr id="76" name="テキスト ボックス 75"/>
        <xdr:cNvSpPr txBox="1"/>
      </xdr:nvSpPr>
      <xdr:spPr>
        <a:xfrm>
          <a:off x="3733800" y="6961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130810</xdr:rowOff>
    </xdr:from>
    <xdr:to xmlns:xdr="http://schemas.openxmlformats.org/drawingml/2006/spreadsheetDrawing">
      <xdr:col>15</xdr:col>
      <xdr:colOff>82550</xdr:colOff>
      <xdr:row>44</xdr:row>
      <xdr:rowOff>147955</xdr:rowOff>
    </xdr:to>
    <xdr:cxnSp macro="">
      <xdr:nvCxnSpPr>
        <xdr:cNvPr id="77" name="直線コネクタ 76"/>
        <xdr:cNvCxnSpPr/>
      </xdr:nvCxnSpPr>
      <xdr:spPr>
        <a:xfrm flipV="1">
          <a:off x="2336800" y="76746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128905</xdr:rowOff>
    </xdr:from>
    <xdr:to xmlns:xdr="http://schemas.openxmlformats.org/drawingml/2006/spreadsheetDrawing">
      <xdr:col>15</xdr:col>
      <xdr:colOff>133350</xdr:colOff>
      <xdr:row>42</xdr:row>
      <xdr:rowOff>59055</xdr:rowOff>
    </xdr:to>
    <xdr:sp macro="" textlink="">
      <xdr:nvSpPr>
        <xdr:cNvPr id="78" name="フローチャート: 判断 77"/>
        <xdr:cNvSpPr/>
      </xdr:nvSpPr>
      <xdr:spPr>
        <a:xfrm>
          <a:off x="3175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69215</xdr:rowOff>
    </xdr:from>
    <xdr:ext cx="762000" cy="259080"/>
    <xdr:sp macro="" textlink="">
      <xdr:nvSpPr>
        <xdr:cNvPr id="79" name="テキスト ボックス 78"/>
        <xdr:cNvSpPr txBox="1"/>
      </xdr:nvSpPr>
      <xdr:spPr>
        <a:xfrm>
          <a:off x="2844800" y="692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147955</xdr:rowOff>
    </xdr:from>
    <xdr:to xmlns:xdr="http://schemas.openxmlformats.org/drawingml/2006/spreadsheetDrawing">
      <xdr:col>11</xdr:col>
      <xdr:colOff>31750</xdr:colOff>
      <xdr:row>44</xdr:row>
      <xdr:rowOff>147955</xdr:rowOff>
    </xdr:to>
    <xdr:cxnSp macro="">
      <xdr:nvCxnSpPr>
        <xdr:cNvPr id="80" name="直線コネクタ 79"/>
        <xdr:cNvCxnSpPr/>
      </xdr:nvCxnSpPr>
      <xdr:spPr>
        <a:xfrm>
          <a:off x="1447800" y="7691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94615</xdr:rowOff>
    </xdr:from>
    <xdr:to xmlns:xdr="http://schemas.openxmlformats.org/drawingml/2006/spreadsheetDrawing">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34925</xdr:rowOff>
    </xdr:from>
    <xdr:ext cx="762000" cy="259080"/>
    <xdr:sp macro="" textlink="">
      <xdr:nvSpPr>
        <xdr:cNvPr id="82" name="テキスト ボックス 81"/>
        <xdr:cNvSpPr txBox="1"/>
      </xdr:nvSpPr>
      <xdr:spPr>
        <a:xfrm>
          <a:off x="1955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34925</xdr:rowOff>
    </xdr:from>
    <xdr:ext cx="762000" cy="259080"/>
    <xdr:sp macro="" textlink="">
      <xdr:nvSpPr>
        <xdr:cNvPr id="84" name="テキスト ボックス 83"/>
        <xdr:cNvSpPr txBox="1"/>
      </xdr:nvSpPr>
      <xdr:spPr>
        <a:xfrm>
          <a:off x="1066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45085</xdr:rowOff>
    </xdr:from>
    <xdr:to xmlns:xdr="http://schemas.openxmlformats.org/drawingml/2006/spreadsheetDrawing">
      <xdr:col>23</xdr:col>
      <xdr:colOff>184150</xdr:colOff>
      <xdr:row>44</xdr:row>
      <xdr:rowOff>146685</xdr:rowOff>
    </xdr:to>
    <xdr:sp macro="" textlink="">
      <xdr:nvSpPr>
        <xdr:cNvPr id="90" name="楕円 89"/>
        <xdr:cNvSpPr/>
      </xdr:nvSpPr>
      <xdr:spPr>
        <a:xfrm>
          <a:off x="49022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112395</xdr:rowOff>
    </xdr:from>
    <xdr:ext cx="762000" cy="258445"/>
    <xdr:sp macro="" textlink="">
      <xdr:nvSpPr>
        <xdr:cNvPr id="91" name="財政力該当値テキスト"/>
        <xdr:cNvSpPr txBox="1"/>
      </xdr:nvSpPr>
      <xdr:spPr>
        <a:xfrm>
          <a:off x="5041900" y="7484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80010</xdr:rowOff>
    </xdr:from>
    <xdr:to xmlns:xdr="http://schemas.openxmlformats.org/drawingml/2006/spreadsheetDrawing">
      <xdr:col>19</xdr:col>
      <xdr:colOff>184150</xdr:colOff>
      <xdr:row>45</xdr:row>
      <xdr:rowOff>10160</xdr:rowOff>
    </xdr:to>
    <xdr:sp macro="" textlink="">
      <xdr:nvSpPr>
        <xdr:cNvPr id="92" name="楕円 91"/>
        <xdr:cNvSpPr/>
      </xdr:nvSpPr>
      <xdr:spPr>
        <a:xfrm>
          <a:off x="4064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166370</xdr:rowOff>
    </xdr:from>
    <xdr:ext cx="736600" cy="258445"/>
    <xdr:sp macro="" textlink="">
      <xdr:nvSpPr>
        <xdr:cNvPr id="93" name="テキスト ボックス 92"/>
        <xdr:cNvSpPr txBox="1"/>
      </xdr:nvSpPr>
      <xdr:spPr>
        <a:xfrm>
          <a:off x="3733800" y="77101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80010</xdr:rowOff>
    </xdr:from>
    <xdr:to xmlns:xdr="http://schemas.openxmlformats.org/drawingml/2006/spreadsheetDrawing">
      <xdr:col>15</xdr:col>
      <xdr:colOff>133350</xdr:colOff>
      <xdr:row>45</xdr:row>
      <xdr:rowOff>10160</xdr:rowOff>
    </xdr:to>
    <xdr:sp macro="" textlink="">
      <xdr:nvSpPr>
        <xdr:cNvPr id="94" name="楕円 93"/>
        <xdr:cNvSpPr/>
      </xdr:nvSpPr>
      <xdr:spPr>
        <a:xfrm>
          <a:off x="3175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166370</xdr:rowOff>
    </xdr:from>
    <xdr:ext cx="762000" cy="258445"/>
    <xdr:sp macro="" textlink="">
      <xdr:nvSpPr>
        <xdr:cNvPr id="95" name="テキスト ボックス 94"/>
        <xdr:cNvSpPr txBox="1"/>
      </xdr:nvSpPr>
      <xdr:spPr>
        <a:xfrm>
          <a:off x="28448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97790</xdr:rowOff>
    </xdr:from>
    <xdr:to xmlns:xdr="http://schemas.openxmlformats.org/drawingml/2006/spreadsheetDrawing">
      <xdr:col>11</xdr:col>
      <xdr:colOff>82550</xdr:colOff>
      <xdr:row>45</xdr:row>
      <xdr:rowOff>27305</xdr:rowOff>
    </xdr:to>
    <xdr:sp macro="" textlink="">
      <xdr:nvSpPr>
        <xdr:cNvPr id="96" name="楕円 95"/>
        <xdr:cNvSpPr/>
      </xdr:nvSpPr>
      <xdr:spPr>
        <a:xfrm>
          <a:off x="2286000" y="7641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12065</xdr:rowOff>
    </xdr:from>
    <xdr:ext cx="762000" cy="259080"/>
    <xdr:sp macro="" textlink="">
      <xdr:nvSpPr>
        <xdr:cNvPr id="97" name="テキスト ボックス 96"/>
        <xdr:cNvSpPr txBox="1"/>
      </xdr:nvSpPr>
      <xdr:spPr>
        <a:xfrm>
          <a:off x="1955800" y="7727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97790</xdr:rowOff>
    </xdr:from>
    <xdr:to xmlns:xdr="http://schemas.openxmlformats.org/drawingml/2006/spreadsheetDrawing">
      <xdr:col>7</xdr:col>
      <xdr:colOff>31750</xdr:colOff>
      <xdr:row>45</xdr:row>
      <xdr:rowOff>27305</xdr:rowOff>
    </xdr:to>
    <xdr:sp macro="" textlink="">
      <xdr:nvSpPr>
        <xdr:cNvPr id="98" name="楕円 97"/>
        <xdr:cNvSpPr/>
      </xdr:nvSpPr>
      <xdr:spPr>
        <a:xfrm>
          <a:off x="1397000" y="7641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12065</xdr:rowOff>
    </xdr:from>
    <xdr:ext cx="762000" cy="259080"/>
    <xdr:sp macro="" textlink="">
      <xdr:nvSpPr>
        <xdr:cNvPr id="99" name="テキスト ボックス 98"/>
        <xdr:cNvSpPr txBox="1"/>
      </xdr:nvSpPr>
      <xdr:spPr>
        <a:xfrm>
          <a:off x="1066800" y="7727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医療扶助費の増による生活保護事業や自己負担額引き下げの制度改正による子ども医療費助成事業等の扶助費が増えている。また、経常一般財源等においても普通交付税や臨時財政対策債等の減により減少しているため比率は</a:t>
          </a:r>
          <a:r>
            <a:rPr kumimoji="1" lang="en-US" altLang="ja-JP" sz="1300">
              <a:latin typeface="ＭＳ Ｐゴシック"/>
              <a:ea typeface="ＭＳ Ｐゴシック"/>
            </a:rPr>
            <a:t>5.3</a:t>
          </a:r>
          <a:r>
            <a:rPr kumimoji="1" lang="ja-JP" altLang="en-US" sz="1300">
              <a:latin typeface="ＭＳ Ｐゴシック"/>
              <a:ea typeface="ＭＳ Ｐゴシック"/>
            </a:rPr>
            <a:t>ポイント上昇した。公共施設に係る維持管理経費や社会保障関係経費等の増加が今後も見込まれるため、市税の課税客体の把握に努めながら、使用料等も含めた収納率の向上を図り、自主財源を確保するとともに、市債残高の抑制や定員管理の適正化等により、安定的な財政基盤の確立を目指す。</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3" name="テキスト ボックス 122"/>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102870</xdr:rowOff>
    </xdr:from>
    <xdr:to xmlns:xdr="http://schemas.openxmlformats.org/drawingml/2006/spreadsheetDrawing">
      <xdr:col>23</xdr:col>
      <xdr:colOff>133350</xdr:colOff>
      <xdr:row>65</xdr:row>
      <xdr:rowOff>99695</xdr:rowOff>
    </xdr:to>
    <xdr:cxnSp macro="">
      <xdr:nvCxnSpPr>
        <xdr:cNvPr id="127" name="直線コネクタ 126"/>
        <xdr:cNvCxnSpPr/>
      </xdr:nvCxnSpPr>
      <xdr:spPr>
        <a:xfrm flipV="1">
          <a:off x="4953000" y="10046970"/>
          <a:ext cx="0" cy="1196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71755</xdr:rowOff>
    </xdr:from>
    <xdr:ext cx="762000" cy="259080"/>
    <xdr:sp macro="" textlink="">
      <xdr:nvSpPr>
        <xdr:cNvPr id="128" name="財政構造の弾力性最小値テキスト"/>
        <xdr:cNvSpPr txBox="1"/>
      </xdr:nvSpPr>
      <xdr:spPr>
        <a:xfrm>
          <a:off x="5041900" y="11216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99695</xdr:rowOff>
    </xdr:from>
    <xdr:to xmlns:xdr="http://schemas.openxmlformats.org/drawingml/2006/spreadsheetDrawing">
      <xdr:col>24</xdr:col>
      <xdr:colOff>12700</xdr:colOff>
      <xdr:row>65</xdr:row>
      <xdr:rowOff>99695</xdr:rowOff>
    </xdr:to>
    <xdr:cxnSp macro="">
      <xdr:nvCxnSpPr>
        <xdr:cNvPr id="129" name="直線コネクタ 128"/>
        <xdr:cNvCxnSpPr/>
      </xdr:nvCxnSpPr>
      <xdr:spPr>
        <a:xfrm>
          <a:off x="4864100" y="11243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17780</xdr:rowOff>
    </xdr:from>
    <xdr:ext cx="762000" cy="258445"/>
    <xdr:sp macro="" textlink="">
      <xdr:nvSpPr>
        <xdr:cNvPr id="130" name="財政構造の弾力性最大値テキスト"/>
        <xdr:cNvSpPr txBox="1"/>
      </xdr:nvSpPr>
      <xdr:spPr>
        <a:xfrm>
          <a:off x="5041900" y="9790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102870</xdr:rowOff>
    </xdr:from>
    <xdr:to xmlns:xdr="http://schemas.openxmlformats.org/drawingml/2006/spreadsheetDrawing">
      <xdr:col>24</xdr:col>
      <xdr:colOff>12700</xdr:colOff>
      <xdr:row>58</xdr:row>
      <xdr:rowOff>102870</xdr:rowOff>
    </xdr:to>
    <xdr:cxnSp macro="">
      <xdr:nvCxnSpPr>
        <xdr:cNvPr id="131" name="直線コネクタ 130"/>
        <xdr:cNvCxnSpPr/>
      </xdr:nvCxnSpPr>
      <xdr:spPr>
        <a:xfrm>
          <a:off x="4864100" y="1004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1270</xdr:rowOff>
    </xdr:from>
    <xdr:to xmlns:xdr="http://schemas.openxmlformats.org/drawingml/2006/spreadsheetDrawing">
      <xdr:col>23</xdr:col>
      <xdr:colOff>133350</xdr:colOff>
      <xdr:row>63</xdr:row>
      <xdr:rowOff>85090</xdr:rowOff>
    </xdr:to>
    <xdr:cxnSp macro="">
      <xdr:nvCxnSpPr>
        <xdr:cNvPr id="132" name="直線コネクタ 131"/>
        <xdr:cNvCxnSpPr/>
      </xdr:nvCxnSpPr>
      <xdr:spPr>
        <a:xfrm>
          <a:off x="4114800" y="10631170"/>
          <a:ext cx="8382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82550</xdr:rowOff>
    </xdr:from>
    <xdr:ext cx="762000" cy="259080"/>
    <xdr:sp macro="" textlink="">
      <xdr:nvSpPr>
        <xdr:cNvPr id="133" name="財政構造の弾力性平均値テキスト"/>
        <xdr:cNvSpPr txBox="1"/>
      </xdr:nvSpPr>
      <xdr:spPr>
        <a:xfrm>
          <a:off x="5041900" y="1054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66040</xdr:rowOff>
    </xdr:from>
    <xdr:to xmlns:xdr="http://schemas.openxmlformats.org/drawingml/2006/spreadsheetDrawing">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56515</xdr:rowOff>
    </xdr:from>
    <xdr:to xmlns:xdr="http://schemas.openxmlformats.org/drawingml/2006/spreadsheetDrawing">
      <xdr:col>19</xdr:col>
      <xdr:colOff>133350</xdr:colOff>
      <xdr:row>62</xdr:row>
      <xdr:rowOff>1270</xdr:rowOff>
    </xdr:to>
    <xdr:cxnSp macro="">
      <xdr:nvCxnSpPr>
        <xdr:cNvPr id="135" name="直線コネクタ 134"/>
        <xdr:cNvCxnSpPr/>
      </xdr:nvCxnSpPr>
      <xdr:spPr>
        <a:xfrm>
          <a:off x="3225800" y="1051496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3175</xdr:rowOff>
    </xdr:from>
    <xdr:to xmlns:xdr="http://schemas.openxmlformats.org/drawingml/2006/spreadsheetDrawing">
      <xdr:col>19</xdr:col>
      <xdr:colOff>184150</xdr:colOff>
      <xdr:row>62</xdr:row>
      <xdr:rowOff>104775</xdr:rowOff>
    </xdr:to>
    <xdr:sp macro="" textlink="">
      <xdr:nvSpPr>
        <xdr:cNvPr id="136" name="フローチャート: 判断 135"/>
        <xdr:cNvSpPr/>
      </xdr:nvSpPr>
      <xdr:spPr>
        <a:xfrm>
          <a:off x="4064000" y="1063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89535</xdr:rowOff>
    </xdr:from>
    <xdr:ext cx="736600" cy="258445"/>
    <xdr:sp macro="" textlink="">
      <xdr:nvSpPr>
        <xdr:cNvPr id="137" name="テキスト ボックス 136"/>
        <xdr:cNvSpPr txBox="1"/>
      </xdr:nvSpPr>
      <xdr:spPr>
        <a:xfrm>
          <a:off x="3733800" y="107194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56515</xdr:rowOff>
    </xdr:from>
    <xdr:to xmlns:xdr="http://schemas.openxmlformats.org/drawingml/2006/spreadsheetDrawing">
      <xdr:col>15</xdr:col>
      <xdr:colOff>82550</xdr:colOff>
      <xdr:row>62</xdr:row>
      <xdr:rowOff>59055</xdr:rowOff>
    </xdr:to>
    <xdr:cxnSp macro="">
      <xdr:nvCxnSpPr>
        <xdr:cNvPr id="138" name="直線コネクタ 137"/>
        <xdr:cNvCxnSpPr/>
      </xdr:nvCxnSpPr>
      <xdr:spPr>
        <a:xfrm flipV="1">
          <a:off x="2336800" y="1051496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25400</xdr:rowOff>
    </xdr:from>
    <xdr:to xmlns:xdr="http://schemas.openxmlformats.org/drawingml/2006/spreadsheetDrawing">
      <xdr:col>15</xdr:col>
      <xdr:colOff>133350</xdr:colOff>
      <xdr:row>61</xdr:row>
      <xdr:rowOff>127000</xdr:rowOff>
    </xdr:to>
    <xdr:sp macro="" textlink="">
      <xdr:nvSpPr>
        <xdr:cNvPr id="139" name="フローチャート: 判断 138"/>
        <xdr:cNvSpPr/>
      </xdr:nvSpPr>
      <xdr:spPr>
        <a:xfrm>
          <a:off x="3175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111760</xdr:rowOff>
    </xdr:from>
    <xdr:ext cx="762000" cy="258445"/>
    <xdr:sp macro="" textlink="">
      <xdr:nvSpPr>
        <xdr:cNvPr id="140" name="テキスト ボックス 139"/>
        <xdr:cNvSpPr txBox="1"/>
      </xdr:nvSpPr>
      <xdr:spPr>
        <a:xfrm>
          <a:off x="2844800" y="1057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59055</xdr:rowOff>
    </xdr:from>
    <xdr:to xmlns:xdr="http://schemas.openxmlformats.org/drawingml/2006/spreadsheetDrawing">
      <xdr:col>11</xdr:col>
      <xdr:colOff>31750</xdr:colOff>
      <xdr:row>62</xdr:row>
      <xdr:rowOff>132080</xdr:rowOff>
    </xdr:to>
    <xdr:cxnSp macro="">
      <xdr:nvCxnSpPr>
        <xdr:cNvPr id="141" name="直線コネクタ 140"/>
        <xdr:cNvCxnSpPr/>
      </xdr:nvCxnSpPr>
      <xdr:spPr>
        <a:xfrm flipV="1">
          <a:off x="1447800" y="106889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60960</xdr:rowOff>
    </xdr:from>
    <xdr:to xmlns:xdr="http://schemas.openxmlformats.org/drawingml/2006/spreadsheetDrawing">
      <xdr:col>11</xdr:col>
      <xdr:colOff>82550</xdr:colOff>
      <xdr:row>62</xdr:row>
      <xdr:rowOff>162560</xdr:rowOff>
    </xdr:to>
    <xdr:sp macro="" textlink="">
      <xdr:nvSpPr>
        <xdr:cNvPr id="142" name="フローチャート: 判断 141"/>
        <xdr:cNvSpPr/>
      </xdr:nvSpPr>
      <xdr:spPr>
        <a:xfrm>
          <a:off x="2286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147320</xdr:rowOff>
    </xdr:from>
    <xdr:ext cx="762000" cy="259080"/>
    <xdr:sp macro="" textlink="">
      <xdr:nvSpPr>
        <xdr:cNvPr id="143" name="テキスト ボックス 142"/>
        <xdr:cNvSpPr txBox="1"/>
      </xdr:nvSpPr>
      <xdr:spPr>
        <a:xfrm>
          <a:off x="1955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80645</xdr:rowOff>
    </xdr:from>
    <xdr:to xmlns:xdr="http://schemas.openxmlformats.org/drawingml/2006/spreadsheetDrawing">
      <xdr:col>7</xdr:col>
      <xdr:colOff>31750</xdr:colOff>
      <xdr:row>63</xdr:row>
      <xdr:rowOff>10795</xdr:rowOff>
    </xdr:to>
    <xdr:sp macro="" textlink="">
      <xdr:nvSpPr>
        <xdr:cNvPr id="144" name="フローチャート: 判断 143"/>
        <xdr:cNvSpPr/>
      </xdr:nvSpPr>
      <xdr:spPr>
        <a:xfrm>
          <a:off x="1397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20955</xdr:rowOff>
    </xdr:from>
    <xdr:ext cx="762000" cy="258445"/>
    <xdr:sp macro="" textlink="">
      <xdr:nvSpPr>
        <xdr:cNvPr id="145" name="テキスト ボックス 144"/>
        <xdr:cNvSpPr txBox="1"/>
      </xdr:nvSpPr>
      <xdr:spPr>
        <a:xfrm>
          <a:off x="1066800" y="10479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34290</xdr:rowOff>
    </xdr:from>
    <xdr:to xmlns:xdr="http://schemas.openxmlformats.org/drawingml/2006/spreadsheetDrawing">
      <xdr:col>23</xdr:col>
      <xdr:colOff>184150</xdr:colOff>
      <xdr:row>63</xdr:row>
      <xdr:rowOff>135890</xdr:rowOff>
    </xdr:to>
    <xdr:sp macro="" textlink="">
      <xdr:nvSpPr>
        <xdr:cNvPr id="151" name="楕円 150"/>
        <xdr:cNvSpPr/>
      </xdr:nvSpPr>
      <xdr:spPr>
        <a:xfrm>
          <a:off x="49022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6350</xdr:rowOff>
    </xdr:from>
    <xdr:ext cx="762000" cy="258445"/>
    <xdr:sp macro="" textlink="">
      <xdr:nvSpPr>
        <xdr:cNvPr id="152" name="財政構造の弾力性該当値テキスト"/>
        <xdr:cNvSpPr txBox="1"/>
      </xdr:nvSpPr>
      <xdr:spPr>
        <a:xfrm>
          <a:off x="5041900" y="10807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121920</xdr:rowOff>
    </xdr:from>
    <xdr:to xmlns:xdr="http://schemas.openxmlformats.org/drawingml/2006/spreadsheetDrawing">
      <xdr:col>19</xdr:col>
      <xdr:colOff>184150</xdr:colOff>
      <xdr:row>62</xdr:row>
      <xdr:rowOff>52070</xdr:rowOff>
    </xdr:to>
    <xdr:sp macro="" textlink="">
      <xdr:nvSpPr>
        <xdr:cNvPr id="153" name="楕円 152"/>
        <xdr:cNvSpPr/>
      </xdr:nvSpPr>
      <xdr:spPr>
        <a:xfrm>
          <a:off x="40640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62230</xdr:rowOff>
    </xdr:from>
    <xdr:ext cx="736600" cy="259080"/>
    <xdr:sp macro="" textlink="">
      <xdr:nvSpPr>
        <xdr:cNvPr id="154" name="テキスト ボックス 153"/>
        <xdr:cNvSpPr txBox="1"/>
      </xdr:nvSpPr>
      <xdr:spPr>
        <a:xfrm>
          <a:off x="3733800" y="10349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6350</xdr:rowOff>
    </xdr:from>
    <xdr:to xmlns:xdr="http://schemas.openxmlformats.org/drawingml/2006/spreadsheetDrawing">
      <xdr:col>15</xdr:col>
      <xdr:colOff>133350</xdr:colOff>
      <xdr:row>61</xdr:row>
      <xdr:rowOff>107315</xdr:rowOff>
    </xdr:to>
    <xdr:sp macro="" textlink="">
      <xdr:nvSpPr>
        <xdr:cNvPr id="155" name="楕円 154"/>
        <xdr:cNvSpPr/>
      </xdr:nvSpPr>
      <xdr:spPr>
        <a:xfrm>
          <a:off x="3175000" y="10464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117475</xdr:rowOff>
    </xdr:from>
    <xdr:ext cx="762000" cy="259080"/>
    <xdr:sp macro="" textlink="">
      <xdr:nvSpPr>
        <xdr:cNvPr id="156" name="テキスト ボックス 155"/>
        <xdr:cNvSpPr txBox="1"/>
      </xdr:nvSpPr>
      <xdr:spPr>
        <a:xfrm>
          <a:off x="2844800" y="1023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8255</xdr:rowOff>
    </xdr:from>
    <xdr:to xmlns:xdr="http://schemas.openxmlformats.org/drawingml/2006/spreadsheetDrawing">
      <xdr:col>11</xdr:col>
      <xdr:colOff>82550</xdr:colOff>
      <xdr:row>62</xdr:row>
      <xdr:rowOff>109855</xdr:rowOff>
    </xdr:to>
    <xdr:sp macro="" textlink="">
      <xdr:nvSpPr>
        <xdr:cNvPr id="157" name="楕円 156"/>
        <xdr:cNvSpPr/>
      </xdr:nvSpPr>
      <xdr:spPr>
        <a:xfrm>
          <a:off x="22860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120650</xdr:rowOff>
    </xdr:from>
    <xdr:ext cx="762000" cy="258445"/>
    <xdr:sp macro="" textlink="">
      <xdr:nvSpPr>
        <xdr:cNvPr id="158" name="テキスト ボックス 157"/>
        <xdr:cNvSpPr txBox="1"/>
      </xdr:nvSpPr>
      <xdr:spPr>
        <a:xfrm>
          <a:off x="1955800" y="1040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80645</xdr:rowOff>
    </xdr:from>
    <xdr:to xmlns:xdr="http://schemas.openxmlformats.org/drawingml/2006/spreadsheetDrawing">
      <xdr:col>7</xdr:col>
      <xdr:colOff>31750</xdr:colOff>
      <xdr:row>63</xdr:row>
      <xdr:rowOff>10795</xdr:rowOff>
    </xdr:to>
    <xdr:sp macro="" textlink="">
      <xdr:nvSpPr>
        <xdr:cNvPr id="159" name="楕円 158"/>
        <xdr:cNvSpPr/>
      </xdr:nvSpPr>
      <xdr:spPr>
        <a:xfrm>
          <a:off x="13970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167005</xdr:rowOff>
    </xdr:from>
    <xdr:ext cx="762000" cy="258445"/>
    <xdr:sp macro="" textlink="">
      <xdr:nvSpPr>
        <xdr:cNvPr id="160" name="テキスト ボックス 159"/>
        <xdr:cNvSpPr txBox="1"/>
      </xdr:nvSpPr>
      <xdr:spPr>
        <a:xfrm>
          <a:off x="1066800" y="10796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[170,932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類似団体平均を上回っている主な要因は人件費であり、類似団体と比較し職員数が多いことや、職員構成の違いなどから平均給料が高いためである。</a:t>
          </a:r>
        </a:p>
        <a:p>
          <a:r>
            <a:rPr kumimoji="1" lang="ja-JP" altLang="en-US" sz="1300">
              <a:latin typeface="ＭＳ Ｐゴシック"/>
              <a:ea typeface="ＭＳ Ｐゴシック"/>
            </a:rPr>
            <a:t>これまでの定員適正化の取組により、総人件費は逓減傾向で推移しており、給与水準の適正化を図るため、給料の減額措置や定期昇給の抑制措置などを実施してきた。今後も民間活力の導入や事務事業の見直し等を図るとともに、国、県や他団体の状況等を踏まえた給与制度・水準の実現などの取組を進め、定員管理や給与の適正化に努めて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8" name="テキスト ボックス 177"/>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0" name="テキスト ボックス 179"/>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8" name="テキスト ボックス 187"/>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41275</xdr:rowOff>
    </xdr:from>
    <xdr:to xmlns:xdr="http://schemas.openxmlformats.org/drawingml/2006/spreadsheetDrawing">
      <xdr:col>23</xdr:col>
      <xdr:colOff>133350</xdr:colOff>
      <xdr:row>88</xdr:row>
      <xdr:rowOff>111760</xdr:rowOff>
    </xdr:to>
    <xdr:cxnSp macro="">
      <xdr:nvCxnSpPr>
        <xdr:cNvPr id="190" name="直線コネクタ 189"/>
        <xdr:cNvCxnSpPr/>
      </xdr:nvCxnSpPr>
      <xdr:spPr>
        <a:xfrm flipV="1">
          <a:off x="4953000" y="1375727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83820</xdr:rowOff>
    </xdr:from>
    <xdr:ext cx="762000" cy="259080"/>
    <xdr:sp macro="" textlink="">
      <xdr:nvSpPr>
        <xdr:cNvPr id="191" name="人件費・物件費等の状況最小値テキスト"/>
        <xdr:cNvSpPr txBox="1"/>
      </xdr:nvSpPr>
      <xdr:spPr>
        <a:xfrm>
          <a:off x="5041900" y="1517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111760</xdr:rowOff>
    </xdr:from>
    <xdr:to xmlns:xdr="http://schemas.openxmlformats.org/drawingml/2006/spreadsheetDrawing">
      <xdr:col>24</xdr:col>
      <xdr:colOff>12700</xdr:colOff>
      <xdr:row>88</xdr:row>
      <xdr:rowOff>111760</xdr:rowOff>
    </xdr:to>
    <xdr:cxnSp macro="">
      <xdr:nvCxnSpPr>
        <xdr:cNvPr id="192" name="直線コネクタ 191"/>
        <xdr:cNvCxnSpPr/>
      </xdr:nvCxnSpPr>
      <xdr:spPr>
        <a:xfrm>
          <a:off x="4864100" y="1519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127635</xdr:rowOff>
    </xdr:from>
    <xdr:ext cx="762000" cy="259080"/>
    <xdr:sp macro="" textlink="">
      <xdr:nvSpPr>
        <xdr:cNvPr id="193" name="人件費・物件費等の状況最大値テキスト"/>
        <xdr:cNvSpPr txBox="1"/>
      </xdr:nvSpPr>
      <xdr:spPr>
        <a:xfrm>
          <a:off x="5041900" y="1350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41275</xdr:rowOff>
    </xdr:from>
    <xdr:to xmlns:xdr="http://schemas.openxmlformats.org/drawingml/2006/spreadsheetDrawing">
      <xdr:col>24</xdr:col>
      <xdr:colOff>12700</xdr:colOff>
      <xdr:row>80</xdr:row>
      <xdr:rowOff>41275</xdr:rowOff>
    </xdr:to>
    <xdr:cxnSp macro="">
      <xdr:nvCxnSpPr>
        <xdr:cNvPr id="194" name="直線コネクタ 193"/>
        <xdr:cNvCxnSpPr/>
      </xdr:nvCxnSpPr>
      <xdr:spPr>
        <a:xfrm>
          <a:off x="4864100" y="1375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128905</xdr:rowOff>
    </xdr:from>
    <xdr:to xmlns:xdr="http://schemas.openxmlformats.org/drawingml/2006/spreadsheetDrawing">
      <xdr:col>23</xdr:col>
      <xdr:colOff>133350</xdr:colOff>
      <xdr:row>86</xdr:row>
      <xdr:rowOff>140970</xdr:rowOff>
    </xdr:to>
    <xdr:cxnSp macro="">
      <xdr:nvCxnSpPr>
        <xdr:cNvPr id="195" name="直線コネクタ 194"/>
        <xdr:cNvCxnSpPr/>
      </xdr:nvCxnSpPr>
      <xdr:spPr>
        <a:xfrm>
          <a:off x="4114800" y="1487360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76835</xdr:rowOff>
    </xdr:from>
    <xdr:ext cx="762000" cy="258445"/>
    <xdr:sp macro="" textlink="">
      <xdr:nvSpPr>
        <xdr:cNvPr id="196" name="人件費・物件費等の状況平均値テキスト"/>
        <xdr:cNvSpPr txBox="1"/>
      </xdr:nvSpPr>
      <xdr:spPr>
        <a:xfrm>
          <a:off x="5041900" y="141357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60325</xdr:rowOff>
    </xdr:from>
    <xdr:to xmlns:xdr="http://schemas.openxmlformats.org/drawingml/2006/spreadsheetDrawing">
      <xdr:col>23</xdr:col>
      <xdr:colOff>184150</xdr:colOff>
      <xdr:row>83</xdr:row>
      <xdr:rowOff>161925</xdr:rowOff>
    </xdr:to>
    <xdr:sp macro="" textlink="">
      <xdr:nvSpPr>
        <xdr:cNvPr id="197" name="フローチャート: 判断 196"/>
        <xdr:cNvSpPr/>
      </xdr:nvSpPr>
      <xdr:spPr>
        <a:xfrm>
          <a:off x="49022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22225</xdr:rowOff>
    </xdr:from>
    <xdr:to xmlns:xdr="http://schemas.openxmlformats.org/drawingml/2006/spreadsheetDrawing">
      <xdr:col>19</xdr:col>
      <xdr:colOff>133350</xdr:colOff>
      <xdr:row>86</xdr:row>
      <xdr:rowOff>128905</xdr:rowOff>
    </xdr:to>
    <xdr:cxnSp macro="">
      <xdr:nvCxnSpPr>
        <xdr:cNvPr id="198" name="直線コネクタ 197"/>
        <xdr:cNvCxnSpPr/>
      </xdr:nvCxnSpPr>
      <xdr:spPr>
        <a:xfrm>
          <a:off x="3225800" y="14595475"/>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82550</xdr:rowOff>
    </xdr:from>
    <xdr:to xmlns:xdr="http://schemas.openxmlformats.org/drawingml/2006/spreadsheetDrawing">
      <xdr:col>19</xdr:col>
      <xdr:colOff>184150</xdr:colOff>
      <xdr:row>84</xdr:row>
      <xdr:rowOff>12700</xdr:rowOff>
    </xdr:to>
    <xdr:sp macro="" textlink="">
      <xdr:nvSpPr>
        <xdr:cNvPr id="199" name="フローチャート: 判断 198"/>
        <xdr:cNvSpPr/>
      </xdr:nvSpPr>
      <xdr:spPr>
        <a:xfrm>
          <a:off x="4064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22860</xdr:rowOff>
    </xdr:from>
    <xdr:ext cx="736600" cy="259080"/>
    <xdr:sp macro="" textlink="">
      <xdr:nvSpPr>
        <xdr:cNvPr id="200" name="テキスト ボックス 199"/>
        <xdr:cNvSpPr txBox="1"/>
      </xdr:nvSpPr>
      <xdr:spPr>
        <a:xfrm>
          <a:off x="3733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74930</xdr:rowOff>
    </xdr:from>
    <xdr:to xmlns:xdr="http://schemas.openxmlformats.org/drawingml/2006/spreadsheetDrawing">
      <xdr:col>15</xdr:col>
      <xdr:colOff>82550</xdr:colOff>
      <xdr:row>85</xdr:row>
      <xdr:rowOff>22225</xdr:rowOff>
    </xdr:to>
    <xdr:cxnSp macro="">
      <xdr:nvCxnSpPr>
        <xdr:cNvPr id="201" name="直線コネクタ 200"/>
        <xdr:cNvCxnSpPr/>
      </xdr:nvCxnSpPr>
      <xdr:spPr>
        <a:xfrm>
          <a:off x="2336800" y="1447673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20320</xdr:rowOff>
    </xdr:from>
    <xdr:to xmlns:xdr="http://schemas.openxmlformats.org/drawingml/2006/spreadsheetDrawing">
      <xdr:col>15</xdr:col>
      <xdr:colOff>133350</xdr:colOff>
      <xdr:row>83</xdr:row>
      <xdr:rowOff>121920</xdr:rowOff>
    </xdr:to>
    <xdr:sp macro="" textlink="">
      <xdr:nvSpPr>
        <xdr:cNvPr id="202" name="フローチャート: 判断 201"/>
        <xdr:cNvSpPr/>
      </xdr:nvSpPr>
      <xdr:spPr>
        <a:xfrm>
          <a:off x="3175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132080</xdr:rowOff>
    </xdr:from>
    <xdr:ext cx="762000" cy="258445"/>
    <xdr:sp macro="" textlink="">
      <xdr:nvSpPr>
        <xdr:cNvPr id="203" name="テキスト ボックス 202"/>
        <xdr:cNvSpPr txBox="1"/>
      </xdr:nvSpPr>
      <xdr:spPr>
        <a:xfrm>
          <a:off x="2844800" y="14019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93345</xdr:rowOff>
    </xdr:from>
    <xdr:to xmlns:xdr="http://schemas.openxmlformats.org/drawingml/2006/spreadsheetDrawing">
      <xdr:col>11</xdr:col>
      <xdr:colOff>31750</xdr:colOff>
      <xdr:row>84</xdr:row>
      <xdr:rowOff>74930</xdr:rowOff>
    </xdr:to>
    <xdr:cxnSp macro="">
      <xdr:nvCxnSpPr>
        <xdr:cNvPr id="204" name="直線コネクタ 203"/>
        <xdr:cNvCxnSpPr/>
      </xdr:nvCxnSpPr>
      <xdr:spPr>
        <a:xfrm>
          <a:off x="1447800" y="1432369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90170</xdr:rowOff>
    </xdr:from>
    <xdr:to xmlns:xdr="http://schemas.openxmlformats.org/drawingml/2006/spreadsheetDrawing">
      <xdr:col>11</xdr:col>
      <xdr:colOff>82550</xdr:colOff>
      <xdr:row>83</xdr:row>
      <xdr:rowOff>20320</xdr:rowOff>
    </xdr:to>
    <xdr:sp macro="" textlink="">
      <xdr:nvSpPr>
        <xdr:cNvPr id="205" name="フローチャート: 判断 204"/>
        <xdr:cNvSpPr/>
      </xdr:nvSpPr>
      <xdr:spPr>
        <a:xfrm>
          <a:off x="2286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30480</xdr:rowOff>
    </xdr:from>
    <xdr:ext cx="762000" cy="258445"/>
    <xdr:sp macro="" textlink="">
      <xdr:nvSpPr>
        <xdr:cNvPr id="206" name="テキスト ボックス 205"/>
        <xdr:cNvSpPr txBox="1"/>
      </xdr:nvSpPr>
      <xdr:spPr>
        <a:xfrm>
          <a:off x="1955800" y="13917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3810</xdr:rowOff>
    </xdr:from>
    <xdr:to xmlns:xdr="http://schemas.openxmlformats.org/drawingml/2006/spreadsheetDrawing">
      <xdr:col>7</xdr:col>
      <xdr:colOff>31750</xdr:colOff>
      <xdr:row>82</xdr:row>
      <xdr:rowOff>105410</xdr:rowOff>
    </xdr:to>
    <xdr:sp macro="" textlink="">
      <xdr:nvSpPr>
        <xdr:cNvPr id="207" name="フローチャート: 判断 206"/>
        <xdr:cNvSpPr/>
      </xdr:nvSpPr>
      <xdr:spPr>
        <a:xfrm>
          <a:off x="13970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115570</xdr:rowOff>
    </xdr:from>
    <xdr:ext cx="762000" cy="259080"/>
    <xdr:sp macro="" textlink="">
      <xdr:nvSpPr>
        <xdr:cNvPr id="208" name="テキスト ボックス 207"/>
        <xdr:cNvSpPr txBox="1"/>
      </xdr:nvSpPr>
      <xdr:spPr>
        <a:xfrm>
          <a:off x="10668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90170</xdr:rowOff>
    </xdr:from>
    <xdr:to xmlns:xdr="http://schemas.openxmlformats.org/drawingml/2006/spreadsheetDrawing">
      <xdr:col>23</xdr:col>
      <xdr:colOff>184150</xdr:colOff>
      <xdr:row>87</xdr:row>
      <xdr:rowOff>20320</xdr:rowOff>
    </xdr:to>
    <xdr:sp macro="" textlink="">
      <xdr:nvSpPr>
        <xdr:cNvPr id="214" name="楕円 213"/>
        <xdr:cNvSpPr/>
      </xdr:nvSpPr>
      <xdr:spPr>
        <a:xfrm>
          <a:off x="49022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62230</xdr:rowOff>
    </xdr:from>
    <xdr:ext cx="762000" cy="259080"/>
    <xdr:sp macro="" textlink="">
      <xdr:nvSpPr>
        <xdr:cNvPr id="215" name="人件費・物件費等の状況該当値テキスト"/>
        <xdr:cNvSpPr txBox="1"/>
      </xdr:nvSpPr>
      <xdr:spPr>
        <a:xfrm>
          <a:off x="5041900" y="14806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78105</xdr:rowOff>
    </xdr:from>
    <xdr:to xmlns:xdr="http://schemas.openxmlformats.org/drawingml/2006/spreadsheetDrawing">
      <xdr:col>19</xdr:col>
      <xdr:colOff>184150</xdr:colOff>
      <xdr:row>87</xdr:row>
      <xdr:rowOff>8255</xdr:rowOff>
    </xdr:to>
    <xdr:sp macro="" textlink="">
      <xdr:nvSpPr>
        <xdr:cNvPr id="216" name="楕円 215"/>
        <xdr:cNvSpPr/>
      </xdr:nvSpPr>
      <xdr:spPr>
        <a:xfrm>
          <a:off x="4064000" y="148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164465</xdr:rowOff>
    </xdr:from>
    <xdr:ext cx="736600" cy="259080"/>
    <xdr:sp macro="" textlink="">
      <xdr:nvSpPr>
        <xdr:cNvPr id="217" name="テキスト ボックス 216"/>
        <xdr:cNvSpPr txBox="1"/>
      </xdr:nvSpPr>
      <xdr:spPr>
        <a:xfrm>
          <a:off x="3733800" y="1490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143510</xdr:rowOff>
    </xdr:from>
    <xdr:to xmlns:xdr="http://schemas.openxmlformats.org/drawingml/2006/spreadsheetDrawing">
      <xdr:col>15</xdr:col>
      <xdr:colOff>133350</xdr:colOff>
      <xdr:row>85</xdr:row>
      <xdr:rowOff>73025</xdr:rowOff>
    </xdr:to>
    <xdr:sp macro="" textlink="">
      <xdr:nvSpPr>
        <xdr:cNvPr id="218" name="楕円 217"/>
        <xdr:cNvSpPr/>
      </xdr:nvSpPr>
      <xdr:spPr>
        <a:xfrm>
          <a:off x="31750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57785</xdr:rowOff>
    </xdr:from>
    <xdr:ext cx="762000" cy="259080"/>
    <xdr:sp macro="" textlink="">
      <xdr:nvSpPr>
        <xdr:cNvPr id="219" name="テキスト ボックス 218"/>
        <xdr:cNvSpPr txBox="1"/>
      </xdr:nvSpPr>
      <xdr:spPr>
        <a:xfrm>
          <a:off x="2844800" y="14631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23495</xdr:rowOff>
    </xdr:from>
    <xdr:to xmlns:xdr="http://schemas.openxmlformats.org/drawingml/2006/spreadsheetDrawing">
      <xdr:col>11</xdr:col>
      <xdr:colOff>82550</xdr:colOff>
      <xdr:row>84</xdr:row>
      <xdr:rowOff>125095</xdr:rowOff>
    </xdr:to>
    <xdr:sp macro="" textlink="">
      <xdr:nvSpPr>
        <xdr:cNvPr id="220" name="楕円 219"/>
        <xdr:cNvSpPr/>
      </xdr:nvSpPr>
      <xdr:spPr>
        <a:xfrm>
          <a:off x="22860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109855</xdr:rowOff>
    </xdr:from>
    <xdr:ext cx="762000" cy="258445"/>
    <xdr:sp macro="" textlink="">
      <xdr:nvSpPr>
        <xdr:cNvPr id="221" name="テキスト ボックス 220"/>
        <xdr:cNvSpPr txBox="1"/>
      </xdr:nvSpPr>
      <xdr:spPr>
        <a:xfrm>
          <a:off x="1955800" y="14511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42545</xdr:rowOff>
    </xdr:from>
    <xdr:to xmlns:xdr="http://schemas.openxmlformats.org/drawingml/2006/spreadsheetDrawing">
      <xdr:col>7</xdr:col>
      <xdr:colOff>31750</xdr:colOff>
      <xdr:row>83</xdr:row>
      <xdr:rowOff>144145</xdr:rowOff>
    </xdr:to>
    <xdr:sp macro="" textlink="">
      <xdr:nvSpPr>
        <xdr:cNvPr id="222" name="楕円 221"/>
        <xdr:cNvSpPr/>
      </xdr:nvSpPr>
      <xdr:spPr>
        <a:xfrm>
          <a:off x="1397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128905</xdr:rowOff>
    </xdr:from>
    <xdr:ext cx="762000" cy="259080"/>
    <xdr:sp macro="" textlink="">
      <xdr:nvSpPr>
        <xdr:cNvPr id="223" name="テキスト ボックス 222"/>
        <xdr:cNvSpPr txBox="1"/>
      </xdr:nvSpPr>
      <xdr:spPr>
        <a:xfrm>
          <a:off x="1066800" y="1435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本市の給与水準は、数次にわたる是正の結果、逓減傾向で推移してきたが、更なる適正化を図るため、平成</a:t>
          </a:r>
          <a:r>
            <a:rPr kumimoji="1" lang="en-US" altLang="ja-JP" sz="1100">
              <a:latin typeface="ＭＳ Ｐゴシック"/>
              <a:ea typeface="ＭＳ Ｐゴシック"/>
            </a:rPr>
            <a:t>26</a:t>
          </a:r>
          <a:r>
            <a:rPr kumimoji="1" lang="ja-JP" altLang="en-US" sz="1100">
              <a:latin typeface="ＭＳ Ｐゴシック"/>
              <a:ea typeface="ＭＳ Ｐゴシック"/>
            </a:rPr>
            <a:t>年４月から３か月間、一律</a:t>
          </a:r>
          <a:r>
            <a:rPr kumimoji="1" lang="en-US" altLang="ja-JP" sz="1100">
              <a:latin typeface="ＭＳ Ｐゴシック"/>
              <a:ea typeface="ＭＳ Ｐゴシック"/>
            </a:rPr>
            <a:t>2.3</a:t>
          </a:r>
          <a:r>
            <a:rPr kumimoji="1" lang="ja-JP" altLang="en-US" sz="1100">
              <a:latin typeface="ＭＳ Ｐゴシック"/>
              <a:ea typeface="ＭＳ Ｐゴシック"/>
            </a:rPr>
            <a:t>％の給料減額措置を実施するとともに、同年７月以降は定期昇給の抑制措置を行った。また、平成</a:t>
          </a:r>
          <a:r>
            <a:rPr kumimoji="1" lang="en-US" altLang="ja-JP" sz="1100">
              <a:latin typeface="ＭＳ Ｐゴシック"/>
              <a:ea typeface="ＭＳ Ｐゴシック"/>
            </a:rPr>
            <a:t>27</a:t>
          </a:r>
          <a:r>
            <a:rPr kumimoji="1" lang="ja-JP" altLang="en-US" sz="1100">
              <a:latin typeface="ＭＳ Ｐゴシック"/>
              <a:ea typeface="ＭＳ Ｐゴシック"/>
            </a:rPr>
            <a:t>年度には国に準じて給料表の引下げ改定（平均▲２％）を実施したうえで、同年度から平成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年度までの各年度において、４月から３か月間は引下げに伴う経過措置（現給保障）を行わないとともに、７月以降は定期昇給の抑制措置を実施した。平成</a:t>
          </a:r>
          <a:r>
            <a:rPr kumimoji="1" lang="en-US" altLang="ja-JP" sz="1100">
              <a:latin typeface="ＭＳ Ｐゴシック"/>
              <a:ea typeface="ＭＳ Ｐゴシック"/>
            </a:rPr>
            <a:t>30</a:t>
          </a:r>
          <a:r>
            <a:rPr kumimoji="1" lang="ja-JP" altLang="en-US" sz="1100">
              <a:latin typeface="ＭＳ Ｐゴシック"/>
              <a:ea typeface="ＭＳ Ｐゴシック"/>
            </a:rPr>
            <a:t>年度からは、給料表の等級と職務の関係の整理や新たな職の設置などによる給料表の運用基準の見直しを実施しており、給与の適正化に引き続き取り組んでいる。　今後も給与制度全般について、国・県や他団体の状況等を踏まえ適切に対応していきたい。</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40" name="テキスト ボックス 239"/>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2" name="テキスト ボックス 241"/>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2" name="テキスト ボックス 251"/>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18415</xdr:rowOff>
    </xdr:to>
    <xdr:cxnSp macro="">
      <xdr:nvCxnSpPr>
        <xdr:cNvPr id="254" name="直線コネクタ 253"/>
        <xdr:cNvCxnSpPr/>
      </xdr:nvCxnSpPr>
      <xdr:spPr>
        <a:xfrm flipV="1">
          <a:off x="17018000" y="1388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161925</xdr:rowOff>
    </xdr:from>
    <xdr:ext cx="762000" cy="259080"/>
    <xdr:sp macro="" textlink="">
      <xdr:nvSpPr>
        <xdr:cNvPr id="255"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18415</xdr:rowOff>
    </xdr:from>
    <xdr:to xmlns:xdr="http://schemas.openxmlformats.org/drawingml/2006/spreadsheetDrawing">
      <xdr:col>81</xdr:col>
      <xdr:colOff>133350</xdr:colOff>
      <xdr:row>89</xdr:row>
      <xdr:rowOff>18415</xdr:rowOff>
    </xdr:to>
    <xdr:cxnSp macro="">
      <xdr:nvCxnSpPr>
        <xdr:cNvPr id="256" name="直線コネクタ 255"/>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7"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31750</xdr:rowOff>
    </xdr:from>
    <xdr:to xmlns:xdr="http://schemas.openxmlformats.org/drawingml/2006/spreadsheetDrawing">
      <xdr:col>81</xdr:col>
      <xdr:colOff>44450</xdr:colOff>
      <xdr:row>85</xdr:row>
      <xdr:rowOff>83185</xdr:rowOff>
    </xdr:to>
    <xdr:cxnSp macro="">
      <xdr:nvCxnSpPr>
        <xdr:cNvPr id="259" name="直線コネクタ 258"/>
        <xdr:cNvCxnSpPr/>
      </xdr:nvCxnSpPr>
      <xdr:spPr>
        <a:xfrm flipV="1">
          <a:off x="16179800" y="1460500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117475</xdr:rowOff>
    </xdr:from>
    <xdr:ext cx="762000" cy="259080"/>
    <xdr:sp macro="" textlink="">
      <xdr:nvSpPr>
        <xdr:cNvPr id="260" name="給与水準   （国との比較）平均値テキスト"/>
        <xdr:cNvSpPr txBox="1"/>
      </xdr:nvSpPr>
      <xdr:spPr>
        <a:xfrm>
          <a:off x="17106900" y="14347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100965</xdr:rowOff>
    </xdr:from>
    <xdr:to xmlns:xdr="http://schemas.openxmlformats.org/drawingml/2006/spreadsheetDrawing">
      <xdr:col>81</xdr:col>
      <xdr:colOff>95250</xdr:colOff>
      <xdr:row>85</xdr:row>
      <xdr:rowOff>31115</xdr:rowOff>
    </xdr:to>
    <xdr:sp macro="" textlink="">
      <xdr:nvSpPr>
        <xdr:cNvPr id="261" name="フローチャート: 判断 260"/>
        <xdr:cNvSpPr/>
      </xdr:nvSpPr>
      <xdr:spPr>
        <a:xfrm>
          <a:off x="169672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83185</xdr:rowOff>
    </xdr:from>
    <xdr:to xmlns:xdr="http://schemas.openxmlformats.org/drawingml/2006/spreadsheetDrawing">
      <xdr:col>77</xdr:col>
      <xdr:colOff>44450</xdr:colOff>
      <xdr:row>85</xdr:row>
      <xdr:rowOff>135255</xdr:rowOff>
    </xdr:to>
    <xdr:cxnSp macro="">
      <xdr:nvCxnSpPr>
        <xdr:cNvPr id="262" name="直線コネクタ 261"/>
        <xdr:cNvCxnSpPr/>
      </xdr:nvCxnSpPr>
      <xdr:spPr>
        <a:xfrm flipV="1">
          <a:off x="15290800" y="146564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63" name="フローチャート: 判断 262"/>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75565</xdr:rowOff>
    </xdr:from>
    <xdr:ext cx="736600" cy="258445"/>
    <xdr:sp macro="" textlink="">
      <xdr:nvSpPr>
        <xdr:cNvPr id="264" name="テキスト ボックス 263"/>
        <xdr:cNvSpPr txBox="1"/>
      </xdr:nvSpPr>
      <xdr:spPr>
        <a:xfrm>
          <a:off x="15798800" y="14305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118110</xdr:rowOff>
    </xdr:from>
    <xdr:to xmlns:xdr="http://schemas.openxmlformats.org/drawingml/2006/spreadsheetDrawing">
      <xdr:col>72</xdr:col>
      <xdr:colOff>203200</xdr:colOff>
      <xdr:row>85</xdr:row>
      <xdr:rowOff>135255</xdr:rowOff>
    </xdr:to>
    <xdr:cxnSp macro="">
      <xdr:nvCxnSpPr>
        <xdr:cNvPr id="265" name="直線コネクタ 264"/>
        <xdr:cNvCxnSpPr/>
      </xdr:nvCxnSpPr>
      <xdr:spPr>
        <a:xfrm>
          <a:off x="14401800" y="1469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92710</xdr:rowOff>
    </xdr:from>
    <xdr:ext cx="762000" cy="259080"/>
    <xdr:sp macro="" textlink="">
      <xdr:nvSpPr>
        <xdr:cNvPr id="267" name="テキスト ボックス 266"/>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118110</xdr:rowOff>
    </xdr:from>
    <xdr:to xmlns:xdr="http://schemas.openxmlformats.org/drawingml/2006/spreadsheetDrawing">
      <xdr:col>68</xdr:col>
      <xdr:colOff>152400</xdr:colOff>
      <xdr:row>85</xdr:row>
      <xdr:rowOff>169545</xdr:rowOff>
    </xdr:to>
    <xdr:cxnSp macro="">
      <xdr:nvCxnSpPr>
        <xdr:cNvPr id="268" name="直線コネクタ 267"/>
        <xdr:cNvCxnSpPr/>
      </xdr:nvCxnSpPr>
      <xdr:spPr>
        <a:xfrm flipV="1">
          <a:off x="13512800" y="146913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203200</xdr:colOff>
      <xdr:row>86</xdr:row>
      <xdr:rowOff>14605</xdr:rowOff>
    </xdr:to>
    <xdr:sp macro="" textlink="">
      <xdr:nvSpPr>
        <xdr:cNvPr id="269" name="フローチャート: 判断 268"/>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170815</xdr:rowOff>
    </xdr:from>
    <xdr:ext cx="762000" cy="258445"/>
    <xdr:sp macro="" textlink="">
      <xdr:nvSpPr>
        <xdr:cNvPr id="270" name="テキスト ボックス 269"/>
        <xdr:cNvSpPr txBox="1"/>
      </xdr:nvSpPr>
      <xdr:spPr>
        <a:xfrm>
          <a:off x="14020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67310</xdr:rowOff>
    </xdr:from>
    <xdr:to xmlns:xdr="http://schemas.openxmlformats.org/drawingml/2006/spreadsheetDrawing">
      <xdr:col>64</xdr:col>
      <xdr:colOff>152400</xdr:colOff>
      <xdr:row>85</xdr:row>
      <xdr:rowOff>168910</xdr:rowOff>
    </xdr:to>
    <xdr:sp macro="" textlink="">
      <xdr:nvSpPr>
        <xdr:cNvPr id="271" name="フローチャート: 判断 270"/>
        <xdr:cNvSpPr/>
      </xdr:nvSpPr>
      <xdr:spPr>
        <a:xfrm>
          <a:off x="13462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xdr:rowOff>
    </xdr:from>
    <xdr:ext cx="762000" cy="258445"/>
    <xdr:sp macro="" textlink="">
      <xdr:nvSpPr>
        <xdr:cNvPr id="272" name="テキスト ボックス 271"/>
        <xdr:cNvSpPr txBox="1"/>
      </xdr:nvSpPr>
      <xdr:spPr>
        <a:xfrm>
          <a:off x="13131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78" name="楕円 277"/>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79" name="給与水準   （国との比較）該当値テキスト"/>
        <xdr:cNvSpPr txBox="1"/>
      </xdr:nvSpPr>
      <xdr:spPr>
        <a:xfrm>
          <a:off x="17106900" y="1452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80" name="楕円 279"/>
        <xdr:cNvSpPr/>
      </xdr:nvSpPr>
      <xdr:spPr>
        <a:xfrm>
          <a:off x="16129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118745</xdr:rowOff>
    </xdr:from>
    <xdr:ext cx="736600" cy="259080"/>
    <xdr:sp macro="" textlink="">
      <xdr:nvSpPr>
        <xdr:cNvPr id="281" name="テキスト ボックス 280"/>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84455</xdr:rowOff>
    </xdr:from>
    <xdr:to xmlns:xdr="http://schemas.openxmlformats.org/drawingml/2006/spreadsheetDrawing">
      <xdr:col>73</xdr:col>
      <xdr:colOff>44450</xdr:colOff>
      <xdr:row>86</xdr:row>
      <xdr:rowOff>14605</xdr:rowOff>
    </xdr:to>
    <xdr:sp macro="" textlink="">
      <xdr:nvSpPr>
        <xdr:cNvPr id="282" name="楕円 281"/>
        <xdr:cNvSpPr/>
      </xdr:nvSpPr>
      <xdr:spPr>
        <a:xfrm>
          <a:off x="15240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170815</xdr:rowOff>
    </xdr:from>
    <xdr:ext cx="762000" cy="258445"/>
    <xdr:sp macro="" textlink="">
      <xdr:nvSpPr>
        <xdr:cNvPr id="283" name="テキスト ボックス 282"/>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84" name="楕円 283"/>
        <xdr:cNvSpPr/>
      </xdr:nvSpPr>
      <xdr:spPr>
        <a:xfrm>
          <a:off x="14351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8445"/>
    <xdr:sp macro="" textlink="">
      <xdr:nvSpPr>
        <xdr:cNvPr id="285" name="テキスト ボックス 284"/>
        <xdr:cNvSpPr txBox="1"/>
      </xdr:nvSpPr>
      <xdr:spPr>
        <a:xfrm>
          <a:off x="14020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86" name="楕円 285"/>
        <xdr:cNvSpPr/>
      </xdr:nvSpPr>
      <xdr:spPr>
        <a:xfrm>
          <a:off x="13462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33655</xdr:rowOff>
    </xdr:from>
    <xdr:ext cx="762000" cy="258445"/>
    <xdr:sp macro="" textlink="">
      <xdr:nvSpPr>
        <xdr:cNvPr id="287" name="テキスト ボックス 286"/>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9" name="テキスト ボックス 288"/>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0" name="テキスト ボックス 289"/>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昭和</a:t>
          </a:r>
          <a:r>
            <a:rPr kumimoji="1" lang="en-US" altLang="ja-JP" sz="1000">
              <a:latin typeface="ＭＳ Ｐゴシック"/>
              <a:ea typeface="ＭＳ Ｐゴシック"/>
            </a:rPr>
            <a:t>60</a:t>
          </a:r>
          <a:r>
            <a:rPr kumimoji="1" lang="ja-JP" altLang="en-US" sz="1000">
              <a:latin typeface="ＭＳ Ｐゴシック"/>
              <a:ea typeface="ＭＳ Ｐゴシック"/>
            </a:rPr>
            <a:t>年以降、７次にわたる行財政改革に取り組み、</a:t>
          </a:r>
          <a:r>
            <a:rPr kumimoji="1" lang="en-US" altLang="ja-JP" sz="1000">
              <a:latin typeface="ＭＳ Ｐゴシック"/>
              <a:ea typeface="ＭＳ Ｐゴシック"/>
            </a:rPr>
            <a:t>512</a:t>
          </a:r>
          <a:r>
            <a:rPr kumimoji="1" lang="ja-JP" altLang="en-US" sz="1000">
              <a:latin typeface="ＭＳ Ｐゴシック"/>
              <a:ea typeface="ＭＳ Ｐゴシック"/>
            </a:rPr>
            <a:t>名の職員数を削減し適正化を図っている。平成</a:t>
          </a:r>
          <a:r>
            <a:rPr kumimoji="1" lang="en-US" altLang="ja-JP" sz="1000">
              <a:latin typeface="ＭＳ Ｐゴシック"/>
              <a:ea typeface="ＭＳ Ｐゴシック"/>
            </a:rPr>
            <a:t>18</a:t>
          </a:r>
          <a:r>
            <a:rPr kumimoji="1" lang="ja-JP" altLang="en-US" sz="1000">
              <a:latin typeface="ＭＳ Ｐゴシック"/>
              <a:ea typeface="ＭＳ Ｐゴシック"/>
            </a:rPr>
            <a:t>年２月の旧北方・北浦町、ならびに平成</a:t>
          </a:r>
          <a:r>
            <a:rPr kumimoji="1" lang="en-US" altLang="ja-JP" sz="1000">
              <a:latin typeface="ＭＳ Ｐゴシック"/>
              <a:ea typeface="ＭＳ Ｐゴシック"/>
            </a:rPr>
            <a:t>19</a:t>
          </a:r>
          <a:r>
            <a:rPr kumimoji="1" lang="ja-JP" altLang="en-US" sz="1000">
              <a:latin typeface="ＭＳ Ｐゴシック"/>
              <a:ea typeface="ＭＳ Ｐゴシック"/>
            </a:rPr>
            <a:t>年３月の旧北川町との市町村合併に伴い職員数は増加し、類似団体の平均を上回る職員数で推移しているが、平成</a:t>
          </a:r>
          <a:r>
            <a:rPr kumimoji="1" lang="en-US" altLang="ja-JP" sz="1000">
              <a:latin typeface="ＭＳ Ｐゴシック"/>
              <a:ea typeface="ＭＳ Ｐゴシック"/>
            </a:rPr>
            <a:t>21</a:t>
          </a:r>
          <a:r>
            <a:rPr kumimoji="1" lang="ja-JP" altLang="en-US" sz="1000">
              <a:latin typeface="ＭＳ Ｐゴシック"/>
              <a:ea typeface="ＭＳ Ｐゴシック"/>
            </a:rPr>
            <a:t>年度までの第５次行革期間には、一般ごみの収集、道路の維持補修、学校給食調理業務などを民間委託し、</a:t>
          </a:r>
          <a:r>
            <a:rPr kumimoji="1" lang="en-US" altLang="ja-JP" sz="1000">
              <a:latin typeface="ＭＳ Ｐゴシック"/>
              <a:ea typeface="ＭＳ Ｐゴシック"/>
            </a:rPr>
            <a:t>149</a:t>
          </a:r>
          <a:r>
            <a:rPr kumimoji="1" lang="ja-JP" altLang="en-US" sz="1000">
              <a:latin typeface="ＭＳ Ｐゴシック"/>
              <a:ea typeface="ＭＳ Ｐゴシック"/>
            </a:rPr>
            <a:t>名の職員数を削減した。また、平成</a:t>
          </a:r>
          <a:r>
            <a:rPr kumimoji="1" lang="en-US" altLang="ja-JP" sz="1000">
              <a:latin typeface="ＭＳ Ｐゴシック"/>
              <a:ea typeface="ＭＳ Ｐゴシック"/>
            </a:rPr>
            <a:t>26</a:t>
          </a:r>
          <a:r>
            <a:rPr kumimoji="1" lang="ja-JP" altLang="en-US" sz="1000">
              <a:latin typeface="ＭＳ Ｐゴシック"/>
              <a:ea typeface="ＭＳ Ｐゴシック"/>
            </a:rPr>
            <a:t>年度までの第６次行革期間でも、市立保育所での指定管理者制度の活用をはじめ、その他の事務事業の見直し等に取り組み</a:t>
          </a:r>
          <a:r>
            <a:rPr kumimoji="1" lang="en-US" altLang="ja-JP" sz="1000">
              <a:latin typeface="ＭＳ Ｐゴシック"/>
              <a:ea typeface="ＭＳ Ｐゴシック"/>
            </a:rPr>
            <a:t>100</a:t>
          </a:r>
          <a:r>
            <a:rPr kumimoji="1" lang="ja-JP" altLang="en-US" sz="1000">
              <a:latin typeface="ＭＳ Ｐゴシック"/>
              <a:ea typeface="ＭＳ Ｐゴシック"/>
            </a:rPr>
            <a:t>名の職員数を削減した。更に、令和元年度までの第７次行革期間においても、市民課窓口業務、水道料金収納業務、資源物の収集の民間委託などにより、職員数削減目標の</a:t>
          </a:r>
          <a:r>
            <a:rPr kumimoji="1" lang="en-US" altLang="ja-JP" sz="1000">
              <a:latin typeface="ＭＳ Ｐゴシック"/>
              <a:ea typeface="ＭＳ Ｐゴシック"/>
            </a:rPr>
            <a:t>60</a:t>
          </a:r>
          <a:r>
            <a:rPr kumimoji="1" lang="ja-JP" altLang="en-US" sz="1000">
              <a:latin typeface="ＭＳ Ｐゴシック"/>
              <a:ea typeface="ＭＳ Ｐゴシック"/>
            </a:rPr>
            <a:t>名削減を達成した。引き続き、第８次行革に取り組む中で、定員管理の適正化に努めるとともに、デジタル技術を活用した行政効率化や行政手続等のオンライン化を進め、効果的・効率的な行政運営を推進す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3" name="テキスト ボックス 302"/>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1" name="テキスト ボックス 310"/>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3" name="テキスト ボックス 312"/>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120650</xdr:rowOff>
    </xdr:from>
    <xdr:to xmlns:xdr="http://schemas.openxmlformats.org/drawingml/2006/spreadsheetDrawing">
      <xdr:col>81</xdr:col>
      <xdr:colOff>44450</xdr:colOff>
      <xdr:row>67</xdr:row>
      <xdr:rowOff>81915</xdr:rowOff>
    </xdr:to>
    <xdr:cxnSp macro="">
      <xdr:nvCxnSpPr>
        <xdr:cNvPr id="317" name="直線コネクタ 316"/>
        <xdr:cNvCxnSpPr/>
      </xdr:nvCxnSpPr>
      <xdr:spPr>
        <a:xfrm flipV="1">
          <a:off x="17018000" y="10236200"/>
          <a:ext cx="0" cy="1332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53975</xdr:rowOff>
    </xdr:from>
    <xdr:ext cx="762000" cy="258445"/>
    <xdr:sp macro="" textlink="">
      <xdr:nvSpPr>
        <xdr:cNvPr id="318" name="定員管理の状況最小値テキスト"/>
        <xdr:cNvSpPr txBox="1"/>
      </xdr:nvSpPr>
      <xdr:spPr>
        <a:xfrm>
          <a:off x="17106900" y="11541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81915</xdr:rowOff>
    </xdr:from>
    <xdr:to xmlns:xdr="http://schemas.openxmlformats.org/drawingml/2006/spreadsheetDrawing">
      <xdr:col>81</xdr:col>
      <xdr:colOff>133350</xdr:colOff>
      <xdr:row>67</xdr:row>
      <xdr:rowOff>81915</xdr:rowOff>
    </xdr:to>
    <xdr:cxnSp macro="">
      <xdr:nvCxnSpPr>
        <xdr:cNvPr id="319" name="直線コネクタ 318"/>
        <xdr:cNvCxnSpPr/>
      </xdr:nvCxnSpPr>
      <xdr:spPr>
        <a:xfrm>
          <a:off x="16929100" y="1156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35560</xdr:rowOff>
    </xdr:from>
    <xdr:ext cx="762000" cy="259080"/>
    <xdr:sp macro="" textlink="">
      <xdr:nvSpPr>
        <xdr:cNvPr id="320" name="定員管理の状況最大値テキスト"/>
        <xdr:cNvSpPr txBox="1"/>
      </xdr:nvSpPr>
      <xdr:spPr>
        <a:xfrm>
          <a:off x="171069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120650</xdr:rowOff>
    </xdr:from>
    <xdr:to xmlns:xdr="http://schemas.openxmlformats.org/drawingml/2006/spreadsheetDrawing">
      <xdr:col>81</xdr:col>
      <xdr:colOff>133350</xdr:colOff>
      <xdr:row>59</xdr:row>
      <xdr:rowOff>120650</xdr:rowOff>
    </xdr:to>
    <xdr:cxnSp macro="">
      <xdr:nvCxnSpPr>
        <xdr:cNvPr id="321" name="直線コネクタ 320"/>
        <xdr:cNvCxnSpPr/>
      </xdr:nvCxnSpPr>
      <xdr:spPr>
        <a:xfrm>
          <a:off x="16929100" y="1023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145415</xdr:rowOff>
    </xdr:from>
    <xdr:to xmlns:xdr="http://schemas.openxmlformats.org/drawingml/2006/spreadsheetDrawing">
      <xdr:col>81</xdr:col>
      <xdr:colOff>44450</xdr:colOff>
      <xdr:row>66</xdr:row>
      <xdr:rowOff>1905</xdr:rowOff>
    </xdr:to>
    <xdr:cxnSp macro="">
      <xdr:nvCxnSpPr>
        <xdr:cNvPr id="322" name="直線コネクタ 321"/>
        <xdr:cNvCxnSpPr/>
      </xdr:nvCxnSpPr>
      <xdr:spPr>
        <a:xfrm>
          <a:off x="16179800" y="1128966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3810</xdr:rowOff>
    </xdr:from>
    <xdr:ext cx="762000" cy="259080"/>
    <xdr:sp macro="" textlink="">
      <xdr:nvSpPr>
        <xdr:cNvPr id="323" name="定員管理の状況平均値テキスト"/>
        <xdr:cNvSpPr txBox="1"/>
      </xdr:nvSpPr>
      <xdr:spPr>
        <a:xfrm>
          <a:off x="17106900" y="10633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158750</xdr:rowOff>
    </xdr:from>
    <xdr:to xmlns:xdr="http://schemas.openxmlformats.org/drawingml/2006/spreadsheetDrawing">
      <xdr:col>81</xdr:col>
      <xdr:colOff>95250</xdr:colOff>
      <xdr:row>63</xdr:row>
      <xdr:rowOff>88900</xdr:rowOff>
    </xdr:to>
    <xdr:sp macro="" textlink="">
      <xdr:nvSpPr>
        <xdr:cNvPr id="324" name="フローチャート: 判断 323"/>
        <xdr:cNvSpPr/>
      </xdr:nvSpPr>
      <xdr:spPr>
        <a:xfrm>
          <a:off x="169672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121285</xdr:rowOff>
    </xdr:from>
    <xdr:to xmlns:xdr="http://schemas.openxmlformats.org/drawingml/2006/spreadsheetDrawing">
      <xdr:col>77</xdr:col>
      <xdr:colOff>44450</xdr:colOff>
      <xdr:row>65</xdr:row>
      <xdr:rowOff>145415</xdr:rowOff>
    </xdr:to>
    <xdr:cxnSp macro="">
      <xdr:nvCxnSpPr>
        <xdr:cNvPr id="325" name="直線コネクタ 324"/>
        <xdr:cNvCxnSpPr/>
      </xdr:nvCxnSpPr>
      <xdr:spPr>
        <a:xfrm>
          <a:off x="15290800" y="112655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146685</xdr:rowOff>
    </xdr:from>
    <xdr:to xmlns:xdr="http://schemas.openxmlformats.org/drawingml/2006/spreadsheetDrawing">
      <xdr:col>77</xdr:col>
      <xdr:colOff>95250</xdr:colOff>
      <xdr:row>63</xdr:row>
      <xdr:rowOff>76835</xdr:rowOff>
    </xdr:to>
    <xdr:sp macro="" textlink="">
      <xdr:nvSpPr>
        <xdr:cNvPr id="326" name="フローチャート: 判断 325"/>
        <xdr:cNvSpPr/>
      </xdr:nvSpPr>
      <xdr:spPr>
        <a:xfrm>
          <a:off x="16129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86995</xdr:rowOff>
    </xdr:from>
    <xdr:ext cx="736600" cy="258445"/>
    <xdr:sp macro="" textlink="">
      <xdr:nvSpPr>
        <xdr:cNvPr id="327" name="テキスト ボックス 326"/>
        <xdr:cNvSpPr txBox="1"/>
      </xdr:nvSpPr>
      <xdr:spPr>
        <a:xfrm>
          <a:off x="15798800" y="10545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99060</xdr:rowOff>
    </xdr:from>
    <xdr:to xmlns:xdr="http://schemas.openxmlformats.org/drawingml/2006/spreadsheetDrawing">
      <xdr:col>72</xdr:col>
      <xdr:colOff>203200</xdr:colOff>
      <xdr:row>65</xdr:row>
      <xdr:rowOff>121285</xdr:rowOff>
    </xdr:to>
    <xdr:cxnSp macro="">
      <xdr:nvCxnSpPr>
        <xdr:cNvPr id="328" name="直線コネクタ 327"/>
        <xdr:cNvCxnSpPr/>
      </xdr:nvCxnSpPr>
      <xdr:spPr>
        <a:xfrm>
          <a:off x="14401800" y="112433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134620</xdr:rowOff>
    </xdr:from>
    <xdr:to xmlns:xdr="http://schemas.openxmlformats.org/drawingml/2006/spreadsheetDrawing">
      <xdr:col>73</xdr:col>
      <xdr:colOff>44450</xdr:colOff>
      <xdr:row>63</xdr:row>
      <xdr:rowOff>64770</xdr:rowOff>
    </xdr:to>
    <xdr:sp macro="" textlink="">
      <xdr:nvSpPr>
        <xdr:cNvPr id="329" name="フローチャート: 判断 328"/>
        <xdr:cNvSpPr/>
      </xdr:nvSpPr>
      <xdr:spPr>
        <a:xfrm>
          <a:off x="15240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74930</xdr:rowOff>
    </xdr:from>
    <xdr:ext cx="762000" cy="258445"/>
    <xdr:sp macro="" textlink="">
      <xdr:nvSpPr>
        <xdr:cNvPr id="330" name="テキスト ボックス 329"/>
        <xdr:cNvSpPr txBox="1"/>
      </xdr:nvSpPr>
      <xdr:spPr>
        <a:xfrm>
          <a:off x="14909800" y="10533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81280</xdr:rowOff>
    </xdr:from>
    <xdr:to xmlns:xdr="http://schemas.openxmlformats.org/drawingml/2006/spreadsheetDrawing">
      <xdr:col>68</xdr:col>
      <xdr:colOff>152400</xdr:colOff>
      <xdr:row>65</xdr:row>
      <xdr:rowOff>99060</xdr:rowOff>
    </xdr:to>
    <xdr:cxnSp macro="">
      <xdr:nvCxnSpPr>
        <xdr:cNvPr id="331" name="直線コネクタ 330"/>
        <xdr:cNvCxnSpPr/>
      </xdr:nvCxnSpPr>
      <xdr:spPr>
        <a:xfrm>
          <a:off x="13512800" y="112255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126365</xdr:rowOff>
    </xdr:from>
    <xdr:to xmlns:xdr="http://schemas.openxmlformats.org/drawingml/2006/spreadsheetDrawing">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66675</xdr:rowOff>
    </xdr:from>
    <xdr:ext cx="762000" cy="258445"/>
    <xdr:sp macro="" textlink="">
      <xdr:nvSpPr>
        <xdr:cNvPr id="333" name="テキスト ボックス 332"/>
        <xdr:cNvSpPr txBox="1"/>
      </xdr:nvSpPr>
      <xdr:spPr>
        <a:xfrm>
          <a:off x="14020800" y="10525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124460</xdr:rowOff>
    </xdr:from>
    <xdr:to xmlns:xdr="http://schemas.openxmlformats.org/drawingml/2006/spreadsheetDrawing">
      <xdr:col>64</xdr:col>
      <xdr:colOff>152400</xdr:colOff>
      <xdr:row>63</xdr:row>
      <xdr:rowOff>54610</xdr:rowOff>
    </xdr:to>
    <xdr:sp macro="" textlink="">
      <xdr:nvSpPr>
        <xdr:cNvPr id="334" name="フローチャート: 判断 333"/>
        <xdr:cNvSpPr/>
      </xdr:nvSpPr>
      <xdr:spPr>
        <a:xfrm>
          <a:off x="13462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64770</xdr:rowOff>
    </xdr:from>
    <xdr:ext cx="762000" cy="258445"/>
    <xdr:sp macro="" textlink="">
      <xdr:nvSpPr>
        <xdr:cNvPr id="335" name="テキスト ボックス 334"/>
        <xdr:cNvSpPr txBox="1"/>
      </xdr:nvSpPr>
      <xdr:spPr>
        <a:xfrm>
          <a:off x="13131800" y="10523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6"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7"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8"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9"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0"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122555</xdr:rowOff>
    </xdr:from>
    <xdr:to xmlns:xdr="http://schemas.openxmlformats.org/drawingml/2006/spreadsheetDrawing">
      <xdr:col>81</xdr:col>
      <xdr:colOff>95250</xdr:colOff>
      <xdr:row>66</xdr:row>
      <xdr:rowOff>52705</xdr:rowOff>
    </xdr:to>
    <xdr:sp macro="" textlink="">
      <xdr:nvSpPr>
        <xdr:cNvPr id="341" name="楕円 340"/>
        <xdr:cNvSpPr/>
      </xdr:nvSpPr>
      <xdr:spPr>
        <a:xfrm>
          <a:off x="16967200" y="112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94615</xdr:rowOff>
    </xdr:from>
    <xdr:ext cx="762000" cy="259080"/>
    <xdr:sp macro="" textlink="">
      <xdr:nvSpPr>
        <xdr:cNvPr id="342" name="定員管理の状況該当値テキスト"/>
        <xdr:cNvSpPr txBox="1"/>
      </xdr:nvSpPr>
      <xdr:spPr>
        <a:xfrm>
          <a:off x="17106900" y="1123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94615</xdr:rowOff>
    </xdr:from>
    <xdr:to xmlns:xdr="http://schemas.openxmlformats.org/drawingml/2006/spreadsheetDrawing">
      <xdr:col>77</xdr:col>
      <xdr:colOff>95250</xdr:colOff>
      <xdr:row>66</xdr:row>
      <xdr:rowOff>24765</xdr:rowOff>
    </xdr:to>
    <xdr:sp macro="" textlink="">
      <xdr:nvSpPr>
        <xdr:cNvPr id="343" name="楕円 342"/>
        <xdr:cNvSpPr/>
      </xdr:nvSpPr>
      <xdr:spPr>
        <a:xfrm>
          <a:off x="16129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9525</xdr:rowOff>
    </xdr:from>
    <xdr:ext cx="736600" cy="258445"/>
    <xdr:sp macro="" textlink="">
      <xdr:nvSpPr>
        <xdr:cNvPr id="344" name="テキスト ボックス 343"/>
        <xdr:cNvSpPr txBox="1"/>
      </xdr:nvSpPr>
      <xdr:spPr>
        <a:xfrm>
          <a:off x="15798800" y="11325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70485</xdr:rowOff>
    </xdr:from>
    <xdr:to xmlns:xdr="http://schemas.openxmlformats.org/drawingml/2006/spreadsheetDrawing">
      <xdr:col>73</xdr:col>
      <xdr:colOff>44450</xdr:colOff>
      <xdr:row>66</xdr:row>
      <xdr:rowOff>635</xdr:rowOff>
    </xdr:to>
    <xdr:sp macro="" textlink="">
      <xdr:nvSpPr>
        <xdr:cNvPr id="345" name="楕円 344"/>
        <xdr:cNvSpPr/>
      </xdr:nvSpPr>
      <xdr:spPr>
        <a:xfrm>
          <a:off x="15240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156845</xdr:rowOff>
    </xdr:from>
    <xdr:ext cx="762000" cy="258445"/>
    <xdr:sp macro="" textlink="">
      <xdr:nvSpPr>
        <xdr:cNvPr id="346" name="テキスト ボックス 345"/>
        <xdr:cNvSpPr txBox="1"/>
      </xdr:nvSpPr>
      <xdr:spPr>
        <a:xfrm>
          <a:off x="14909800" y="11301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48260</xdr:rowOff>
    </xdr:from>
    <xdr:to xmlns:xdr="http://schemas.openxmlformats.org/drawingml/2006/spreadsheetDrawing">
      <xdr:col>68</xdr:col>
      <xdr:colOff>203200</xdr:colOff>
      <xdr:row>65</xdr:row>
      <xdr:rowOff>149860</xdr:rowOff>
    </xdr:to>
    <xdr:sp macro="" textlink="">
      <xdr:nvSpPr>
        <xdr:cNvPr id="347" name="楕円 346"/>
        <xdr:cNvSpPr/>
      </xdr:nvSpPr>
      <xdr:spPr>
        <a:xfrm>
          <a:off x="14351000" y="111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134620</xdr:rowOff>
    </xdr:from>
    <xdr:ext cx="762000" cy="258445"/>
    <xdr:sp macro="" textlink="">
      <xdr:nvSpPr>
        <xdr:cNvPr id="348" name="テキスト ボックス 347"/>
        <xdr:cNvSpPr txBox="1"/>
      </xdr:nvSpPr>
      <xdr:spPr>
        <a:xfrm>
          <a:off x="14020800" y="11278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30480</xdr:rowOff>
    </xdr:from>
    <xdr:to xmlns:xdr="http://schemas.openxmlformats.org/drawingml/2006/spreadsheetDrawing">
      <xdr:col>64</xdr:col>
      <xdr:colOff>152400</xdr:colOff>
      <xdr:row>65</xdr:row>
      <xdr:rowOff>132080</xdr:rowOff>
    </xdr:to>
    <xdr:sp macro="" textlink="">
      <xdr:nvSpPr>
        <xdr:cNvPr id="349" name="楕円 348"/>
        <xdr:cNvSpPr/>
      </xdr:nvSpPr>
      <xdr:spPr>
        <a:xfrm>
          <a:off x="13462000" y="1117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116840</xdr:rowOff>
    </xdr:from>
    <xdr:ext cx="762000" cy="259080"/>
    <xdr:sp macro="" textlink="">
      <xdr:nvSpPr>
        <xdr:cNvPr id="350" name="テキスト ボックス 349"/>
        <xdr:cNvSpPr txBox="1"/>
      </xdr:nvSpPr>
      <xdr:spPr>
        <a:xfrm>
          <a:off x="13131800" y="1126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過去に行った大型事業や令和５年度から償還開始となった野口遵記念館建設事業等に係る地方債償還の影響により、比率は類似団体平均を上回っている。今後も西階公園野球場施設整備事業等の大型事業に係る元金償還に伴う公債費の増加要因があるものの、市債発行額を元金償還額以内に抑制することや交付税措置のある有利な起債を活用することにより、健全な財政運営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8445"/>
    <xdr:sp macro="" textlink="">
      <xdr:nvSpPr>
        <xdr:cNvPr id="372" name="テキスト ボックス 371"/>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8445"/>
    <xdr:sp macro="" textlink="">
      <xdr:nvSpPr>
        <xdr:cNvPr id="374" name="テキスト ボックス 373"/>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111125</xdr:rowOff>
    </xdr:from>
    <xdr:to xmlns:xdr="http://schemas.openxmlformats.org/drawingml/2006/spreadsheetDrawing">
      <xdr:col>81</xdr:col>
      <xdr:colOff>44450</xdr:colOff>
      <xdr:row>44</xdr:row>
      <xdr:rowOff>73025</xdr:rowOff>
    </xdr:to>
    <xdr:cxnSp macro="">
      <xdr:nvCxnSpPr>
        <xdr:cNvPr id="380" name="直線コネクタ 379"/>
        <xdr:cNvCxnSpPr/>
      </xdr:nvCxnSpPr>
      <xdr:spPr>
        <a:xfrm flipV="1">
          <a:off x="17018000" y="6111875"/>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45085</xdr:rowOff>
    </xdr:from>
    <xdr:ext cx="762000" cy="258445"/>
    <xdr:sp macro="" textlink="">
      <xdr:nvSpPr>
        <xdr:cNvPr id="381" name="公債費負担の状況最小値テキスト"/>
        <xdr:cNvSpPr txBox="1"/>
      </xdr:nvSpPr>
      <xdr:spPr>
        <a:xfrm>
          <a:off x="17106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73025</xdr:rowOff>
    </xdr:from>
    <xdr:to xmlns:xdr="http://schemas.openxmlformats.org/drawingml/2006/spreadsheetDrawing">
      <xdr:col>81</xdr:col>
      <xdr:colOff>133350</xdr:colOff>
      <xdr:row>44</xdr:row>
      <xdr:rowOff>73025</xdr:rowOff>
    </xdr:to>
    <xdr:cxnSp macro="">
      <xdr:nvCxnSpPr>
        <xdr:cNvPr id="382" name="直線コネクタ 381"/>
        <xdr:cNvCxnSpPr/>
      </xdr:nvCxnSpPr>
      <xdr:spPr>
        <a:xfrm>
          <a:off x="16929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26035</xdr:rowOff>
    </xdr:from>
    <xdr:ext cx="762000" cy="259080"/>
    <xdr:sp macro="" textlink="">
      <xdr:nvSpPr>
        <xdr:cNvPr id="383" name="公債費負担の状況最大値テキスト"/>
        <xdr:cNvSpPr txBox="1"/>
      </xdr:nvSpPr>
      <xdr:spPr>
        <a:xfrm>
          <a:off x="17106900" y="585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111125</xdr:rowOff>
    </xdr:from>
    <xdr:to xmlns:xdr="http://schemas.openxmlformats.org/drawingml/2006/spreadsheetDrawing">
      <xdr:col>81</xdr:col>
      <xdr:colOff>133350</xdr:colOff>
      <xdr:row>35</xdr:row>
      <xdr:rowOff>111125</xdr:rowOff>
    </xdr:to>
    <xdr:cxnSp macro="">
      <xdr:nvCxnSpPr>
        <xdr:cNvPr id="384" name="直線コネクタ 383"/>
        <xdr:cNvCxnSpPr/>
      </xdr:nvCxnSpPr>
      <xdr:spPr>
        <a:xfrm>
          <a:off x="16929100" y="611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163195</xdr:rowOff>
    </xdr:from>
    <xdr:to xmlns:xdr="http://schemas.openxmlformats.org/drawingml/2006/spreadsheetDrawing">
      <xdr:col>81</xdr:col>
      <xdr:colOff>44450</xdr:colOff>
      <xdr:row>43</xdr:row>
      <xdr:rowOff>26035</xdr:rowOff>
    </xdr:to>
    <xdr:cxnSp macro="">
      <xdr:nvCxnSpPr>
        <xdr:cNvPr id="385" name="直線コネクタ 384"/>
        <xdr:cNvCxnSpPr/>
      </xdr:nvCxnSpPr>
      <xdr:spPr>
        <a:xfrm>
          <a:off x="16179800" y="73640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115570</xdr:rowOff>
    </xdr:from>
    <xdr:ext cx="762000" cy="259080"/>
    <xdr:sp macro="" textlink="">
      <xdr:nvSpPr>
        <xdr:cNvPr id="386" name="公債費負担の状況平均値テキスト"/>
        <xdr:cNvSpPr txBox="1"/>
      </xdr:nvSpPr>
      <xdr:spPr>
        <a:xfrm>
          <a:off x="17106900" y="6802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99060</xdr:rowOff>
    </xdr:from>
    <xdr:to xmlns:xdr="http://schemas.openxmlformats.org/drawingml/2006/spreadsheetDrawing">
      <xdr:col>81</xdr:col>
      <xdr:colOff>95250</xdr:colOff>
      <xdr:row>41</xdr:row>
      <xdr:rowOff>29210</xdr:rowOff>
    </xdr:to>
    <xdr:sp macro="" textlink="">
      <xdr:nvSpPr>
        <xdr:cNvPr id="387" name="フローチャート: 判断 386"/>
        <xdr:cNvSpPr/>
      </xdr:nvSpPr>
      <xdr:spPr>
        <a:xfrm>
          <a:off x="169672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151765</xdr:rowOff>
    </xdr:from>
    <xdr:to xmlns:xdr="http://schemas.openxmlformats.org/drawingml/2006/spreadsheetDrawing">
      <xdr:col>77</xdr:col>
      <xdr:colOff>44450</xdr:colOff>
      <xdr:row>42</xdr:row>
      <xdr:rowOff>163195</xdr:rowOff>
    </xdr:to>
    <xdr:cxnSp macro="">
      <xdr:nvCxnSpPr>
        <xdr:cNvPr id="388" name="直線コネクタ 387"/>
        <xdr:cNvCxnSpPr/>
      </xdr:nvCxnSpPr>
      <xdr:spPr>
        <a:xfrm>
          <a:off x="15290800" y="73526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87630</xdr:rowOff>
    </xdr:from>
    <xdr:to xmlns:xdr="http://schemas.openxmlformats.org/drawingml/2006/spreadsheetDrawing">
      <xdr:col>77</xdr:col>
      <xdr:colOff>95250</xdr:colOff>
      <xdr:row>41</xdr:row>
      <xdr:rowOff>17780</xdr:rowOff>
    </xdr:to>
    <xdr:sp macro="" textlink="">
      <xdr:nvSpPr>
        <xdr:cNvPr id="389" name="フローチャート: 判断 388"/>
        <xdr:cNvSpPr/>
      </xdr:nvSpPr>
      <xdr:spPr>
        <a:xfrm>
          <a:off x="16129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27940</xdr:rowOff>
    </xdr:from>
    <xdr:ext cx="736600" cy="259080"/>
    <xdr:sp macro="" textlink="">
      <xdr:nvSpPr>
        <xdr:cNvPr id="390" name="テキスト ボックス 389"/>
        <xdr:cNvSpPr txBox="1"/>
      </xdr:nvSpPr>
      <xdr:spPr>
        <a:xfrm>
          <a:off x="15798800" y="6714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151765</xdr:rowOff>
    </xdr:from>
    <xdr:to xmlns:xdr="http://schemas.openxmlformats.org/drawingml/2006/spreadsheetDrawing">
      <xdr:col>72</xdr:col>
      <xdr:colOff>203200</xdr:colOff>
      <xdr:row>43</xdr:row>
      <xdr:rowOff>26035</xdr:rowOff>
    </xdr:to>
    <xdr:cxnSp macro="">
      <xdr:nvCxnSpPr>
        <xdr:cNvPr id="391" name="直線コネクタ 390"/>
        <xdr:cNvCxnSpPr/>
      </xdr:nvCxnSpPr>
      <xdr:spPr>
        <a:xfrm flipV="1">
          <a:off x="14401800" y="73526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76200</xdr:rowOff>
    </xdr:from>
    <xdr:to xmlns:xdr="http://schemas.openxmlformats.org/drawingml/2006/spreadsheetDrawing">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16510</xdr:rowOff>
    </xdr:from>
    <xdr:ext cx="762000" cy="259080"/>
    <xdr:sp macro="" textlink="">
      <xdr:nvSpPr>
        <xdr:cNvPr id="393" name="テキスト ボックス 392"/>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26035</xdr:rowOff>
    </xdr:from>
    <xdr:to xmlns:xdr="http://schemas.openxmlformats.org/drawingml/2006/spreadsheetDrawing">
      <xdr:col>68</xdr:col>
      <xdr:colOff>152400</xdr:colOff>
      <xdr:row>43</xdr:row>
      <xdr:rowOff>118110</xdr:rowOff>
    </xdr:to>
    <xdr:cxnSp macro="">
      <xdr:nvCxnSpPr>
        <xdr:cNvPr id="394" name="直線コネクタ 393"/>
        <xdr:cNvCxnSpPr/>
      </xdr:nvCxnSpPr>
      <xdr:spPr>
        <a:xfrm flipV="1">
          <a:off x="13512800" y="739838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41910</xdr:rowOff>
    </xdr:from>
    <xdr:to xmlns:xdr="http://schemas.openxmlformats.org/drawingml/2006/spreadsheetDrawing">
      <xdr:col>68</xdr:col>
      <xdr:colOff>203200</xdr:colOff>
      <xdr:row>40</xdr:row>
      <xdr:rowOff>143510</xdr:rowOff>
    </xdr:to>
    <xdr:sp macro="" textlink="">
      <xdr:nvSpPr>
        <xdr:cNvPr id="395" name="フローチャート: 判断 394"/>
        <xdr:cNvSpPr/>
      </xdr:nvSpPr>
      <xdr:spPr>
        <a:xfrm>
          <a:off x="14351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153670</xdr:rowOff>
    </xdr:from>
    <xdr:ext cx="762000" cy="259080"/>
    <xdr:sp macro="" textlink="">
      <xdr:nvSpPr>
        <xdr:cNvPr id="396" name="テキスト ボックス 395"/>
        <xdr:cNvSpPr txBox="1"/>
      </xdr:nvSpPr>
      <xdr:spPr>
        <a:xfrm>
          <a:off x="14020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41910</xdr:rowOff>
    </xdr:from>
    <xdr:to xmlns:xdr="http://schemas.openxmlformats.org/drawingml/2006/spreadsheetDrawing">
      <xdr:col>64</xdr:col>
      <xdr:colOff>152400</xdr:colOff>
      <xdr:row>40</xdr:row>
      <xdr:rowOff>143510</xdr:rowOff>
    </xdr:to>
    <xdr:sp macro="" textlink="">
      <xdr:nvSpPr>
        <xdr:cNvPr id="397" name="フローチャート: 判断 396"/>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153670</xdr:rowOff>
    </xdr:from>
    <xdr:ext cx="762000" cy="259080"/>
    <xdr:sp macro="" textlink="">
      <xdr:nvSpPr>
        <xdr:cNvPr id="398" name="テキスト ボックス 397"/>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146685</xdr:rowOff>
    </xdr:from>
    <xdr:to xmlns:xdr="http://schemas.openxmlformats.org/drawingml/2006/spreadsheetDrawing">
      <xdr:col>81</xdr:col>
      <xdr:colOff>95250</xdr:colOff>
      <xdr:row>43</xdr:row>
      <xdr:rowOff>76835</xdr:rowOff>
    </xdr:to>
    <xdr:sp macro="" textlink="">
      <xdr:nvSpPr>
        <xdr:cNvPr id="404" name="楕円 403"/>
        <xdr:cNvSpPr/>
      </xdr:nvSpPr>
      <xdr:spPr>
        <a:xfrm>
          <a:off x="16967200" y="7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118745</xdr:rowOff>
    </xdr:from>
    <xdr:ext cx="762000" cy="259080"/>
    <xdr:sp macro="" textlink="">
      <xdr:nvSpPr>
        <xdr:cNvPr id="405" name="公債費負担の状況該当値テキスト"/>
        <xdr:cNvSpPr txBox="1"/>
      </xdr:nvSpPr>
      <xdr:spPr>
        <a:xfrm>
          <a:off x="171069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112395</xdr:rowOff>
    </xdr:from>
    <xdr:to xmlns:xdr="http://schemas.openxmlformats.org/drawingml/2006/spreadsheetDrawing">
      <xdr:col>77</xdr:col>
      <xdr:colOff>95250</xdr:colOff>
      <xdr:row>43</xdr:row>
      <xdr:rowOff>42545</xdr:rowOff>
    </xdr:to>
    <xdr:sp macro="" textlink="">
      <xdr:nvSpPr>
        <xdr:cNvPr id="406" name="楕円 405"/>
        <xdr:cNvSpPr/>
      </xdr:nvSpPr>
      <xdr:spPr>
        <a:xfrm>
          <a:off x="16129000" y="73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27305</xdr:rowOff>
    </xdr:from>
    <xdr:ext cx="736600" cy="259080"/>
    <xdr:sp macro="" textlink="">
      <xdr:nvSpPr>
        <xdr:cNvPr id="407" name="テキスト ボックス 406"/>
        <xdr:cNvSpPr txBox="1"/>
      </xdr:nvSpPr>
      <xdr:spPr>
        <a:xfrm>
          <a:off x="15798800" y="7399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100965</xdr:rowOff>
    </xdr:from>
    <xdr:to xmlns:xdr="http://schemas.openxmlformats.org/drawingml/2006/spreadsheetDrawing">
      <xdr:col>73</xdr:col>
      <xdr:colOff>44450</xdr:colOff>
      <xdr:row>43</xdr:row>
      <xdr:rowOff>31115</xdr:rowOff>
    </xdr:to>
    <xdr:sp macro="" textlink="">
      <xdr:nvSpPr>
        <xdr:cNvPr id="408" name="楕円 407"/>
        <xdr:cNvSpPr/>
      </xdr:nvSpPr>
      <xdr:spPr>
        <a:xfrm>
          <a:off x="152400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15875</xdr:rowOff>
    </xdr:from>
    <xdr:ext cx="762000" cy="259080"/>
    <xdr:sp macro="" textlink="">
      <xdr:nvSpPr>
        <xdr:cNvPr id="409" name="テキスト ボックス 408"/>
        <xdr:cNvSpPr txBox="1"/>
      </xdr:nvSpPr>
      <xdr:spPr>
        <a:xfrm>
          <a:off x="14909800" y="738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146685</xdr:rowOff>
    </xdr:from>
    <xdr:to xmlns:xdr="http://schemas.openxmlformats.org/drawingml/2006/spreadsheetDrawing">
      <xdr:col>68</xdr:col>
      <xdr:colOff>203200</xdr:colOff>
      <xdr:row>43</xdr:row>
      <xdr:rowOff>76835</xdr:rowOff>
    </xdr:to>
    <xdr:sp macro="" textlink="">
      <xdr:nvSpPr>
        <xdr:cNvPr id="410" name="楕円 409"/>
        <xdr:cNvSpPr/>
      </xdr:nvSpPr>
      <xdr:spPr>
        <a:xfrm>
          <a:off x="14351000" y="7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61595</xdr:rowOff>
    </xdr:from>
    <xdr:ext cx="762000" cy="259080"/>
    <xdr:sp macro="" textlink="">
      <xdr:nvSpPr>
        <xdr:cNvPr id="411" name="テキスト ボックス 410"/>
        <xdr:cNvSpPr txBox="1"/>
      </xdr:nvSpPr>
      <xdr:spPr>
        <a:xfrm>
          <a:off x="14020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67310</xdr:rowOff>
    </xdr:from>
    <xdr:to xmlns:xdr="http://schemas.openxmlformats.org/drawingml/2006/spreadsheetDrawing">
      <xdr:col>64</xdr:col>
      <xdr:colOff>152400</xdr:colOff>
      <xdr:row>43</xdr:row>
      <xdr:rowOff>168910</xdr:rowOff>
    </xdr:to>
    <xdr:sp macro="" textlink="">
      <xdr:nvSpPr>
        <xdr:cNvPr id="412" name="楕円 411"/>
        <xdr:cNvSpPr/>
      </xdr:nvSpPr>
      <xdr:spPr>
        <a:xfrm>
          <a:off x="134620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153670</xdr:rowOff>
    </xdr:from>
    <xdr:ext cx="762000" cy="259080"/>
    <xdr:sp macro="" textlink="">
      <xdr:nvSpPr>
        <xdr:cNvPr id="413" name="テキスト ボックス 412"/>
        <xdr:cNvSpPr txBox="1"/>
      </xdr:nvSpPr>
      <xdr:spPr>
        <a:xfrm>
          <a:off x="131318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標準税収入額等の増により分母である標準財政規模が増加し、分子である地方債の現在高が大幅に減少したため、比率は</a:t>
          </a:r>
          <a:r>
            <a:rPr kumimoji="1" lang="en-US" altLang="ja-JP" sz="1300">
              <a:latin typeface="ＭＳ Ｐゴシック"/>
              <a:ea typeface="ＭＳ Ｐゴシック"/>
            </a:rPr>
            <a:t>0.6</a:t>
          </a:r>
          <a:r>
            <a:rPr kumimoji="1" lang="ja-JP" altLang="en-US" sz="1300">
              <a:latin typeface="ＭＳ Ｐゴシック"/>
              <a:ea typeface="ＭＳ Ｐゴシック"/>
            </a:rPr>
            <a:t>ポイント改善している。今後も充当可能財源等の減少が見込まれるため、人件費の削減や経費節減を中心とした行財政改革を進め、財政の健全化に努める。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31" name="テキスト ボックス 430"/>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33" name="テキスト ボックス 432"/>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130175</xdr:rowOff>
    </xdr:to>
    <xdr:cxnSp macro="">
      <xdr:nvCxnSpPr>
        <xdr:cNvPr id="444" name="直線コネクタ 443"/>
        <xdr:cNvCxnSpPr/>
      </xdr:nvCxnSpPr>
      <xdr:spPr>
        <a:xfrm flipV="1">
          <a:off x="17018000" y="2313305"/>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102235</xdr:rowOff>
    </xdr:from>
    <xdr:ext cx="762000" cy="258445"/>
    <xdr:sp macro="" textlink="">
      <xdr:nvSpPr>
        <xdr:cNvPr id="445" name="将来負担の状況最小値テキスト"/>
        <xdr:cNvSpPr txBox="1"/>
      </xdr:nvSpPr>
      <xdr:spPr>
        <a:xfrm>
          <a:off x="17106900" y="387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130175</xdr:rowOff>
    </xdr:from>
    <xdr:to xmlns:xdr="http://schemas.openxmlformats.org/drawingml/2006/spreadsheetDrawing">
      <xdr:col>81</xdr:col>
      <xdr:colOff>133350</xdr:colOff>
      <xdr:row>22</xdr:row>
      <xdr:rowOff>130175</xdr:rowOff>
    </xdr:to>
    <xdr:cxnSp macro="">
      <xdr:nvCxnSpPr>
        <xdr:cNvPr id="446" name="直線コネクタ 445"/>
        <xdr:cNvCxnSpPr/>
      </xdr:nvCxnSpPr>
      <xdr:spPr>
        <a:xfrm>
          <a:off x="16929100" y="390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7"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120650</xdr:rowOff>
    </xdr:from>
    <xdr:to xmlns:xdr="http://schemas.openxmlformats.org/drawingml/2006/spreadsheetDrawing">
      <xdr:col>81</xdr:col>
      <xdr:colOff>44450</xdr:colOff>
      <xdr:row>13</xdr:row>
      <xdr:rowOff>130810</xdr:rowOff>
    </xdr:to>
    <xdr:cxnSp macro="">
      <xdr:nvCxnSpPr>
        <xdr:cNvPr id="449" name="直線コネクタ 448"/>
        <xdr:cNvCxnSpPr/>
      </xdr:nvCxnSpPr>
      <xdr:spPr>
        <a:xfrm flipV="1">
          <a:off x="16179800" y="23495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8445"/>
    <xdr:sp macro="" textlink="">
      <xdr:nvSpPr>
        <xdr:cNvPr id="450" name="将来負担の状況平均値テキスト"/>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1" name="フローチャート: 判断 45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13</xdr:row>
      <xdr:rowOff>130810</xdr:rowOff>
    </xdr:from>
    <xdr:to xmlns:xdr="http://schemas.openxmlformats.org/drawingml/2006/spreadsheetDrawing">
      <xdr:col>77</xdr:col>
      <xdr:colOff>44450</xdr:colOff>
      <xdr:row>13</xdr:row>
      <xdr:rowOff>153035</xdr:rowOff>
    </xdr:to>
    <xdr:cxnSp macro="">
      <xdr:nvCxnSpPr>
        <xdr:cNvPr id="452" name="直線コネクタ 451"/>
        <xdr:cNvCxnSpPr/>
      </xdr:nvCxnSpPr>
      <xdr:spPr>
        <a:xfrm flipV="1">
          <a:off x="15290800" y="23596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54" name="テキスト ボックス 453"/>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5" name="フローチャート: 判断 45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56" name="テキスト ボックス 455"/>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100965</xdr:rowOff>
    </xdr:from>
    <xdr:to xmlns:xdr="http://schemas.openxmlformats.org/drawingml/2006/spreadsheetDrawing">
      <xdr:col>68</xdr:col>
      <xdr:colOff>203200</xdr:colOff>
      <xdr:row>14</xdr:row>
      <xdr:rowOff>31115</xdr:rowOff>
    </xdr:to>
    <xdr:sp macro="" textlink="">
      <xdr:nvSpPr>
        <xdr:cNvPr id="457" name="フローチャート: 判断 456"/>
        <xdr:cNvSpPr/>
      </xdr:nvSpPr>
      <xdr:spPr>
        <a:xfrm>
          <a:off x="14351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41275</xdr:rowOff>
    </xdr:from>
    <xdr:ext cx="762000" cy="258445"/>
    <xdr:sp macro="" textlink="">
      <xdr:nvSpPr>
        <xdr:cNvPr id="458" name="テキスト ボックス 457"/>
        <xdr:cNvSpPr txBox="1"/>
      </xdr:nvSpPr>
      <xdr:spPr>
        <a:xfrm>
          <a:off x="14020800" y="2098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126365</xdr:rowOff>
    </xdr:from>
    <xdr:to xmlns:xdr="http://schemas.openxmlformats.org/drawingml/2006/spreadsheetDrawing">
      <xdr:col>64</xdr:col>
      <xdr:colOff>152400</xdr:colOff>
      <xdr:row>14</xdr:row>
      <xdr:rowOff>56515</xdr:rowOff>
    </xdr:to>
    <xdr:sp macro="" textlink="">
      <xdr:nvSpPr>
        <xdr:cNvPr id="459" name="フローチャート: 判断 458"/>
        <xdr:cNvSpPr/>
      </xdr:nvSpPr>
      <xdr:spPr>
        <a:xfrm>
          <a:off x="13462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66675</xdr:rowOff>
    </xdr:from>
    <xdr:ext cx="762000" cy="258445"/>
    <xdr:sp macro="" textlink="">
      <xdr:nvSpPr>
        <xdr:cNvPr id="460" name="テキスト ボックス 459"/>
        <xdr:cNvSpPr txBox="1"/>
      </xdr:nvSpPr>
      <xdr:spPr>
        <a:xfrm>
          <a:off x="13131800" y="212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69850</xdr:rowOff>
    </xdr:from>
    <xdr:to xmlns:xdr="http://schemas.openxmlformats.org/drawingml/2006/spreadsheetDrawing">
      <xdr:col>81</xdr:col>
      <xdr:colOff>95250</xdr:colOff>
      <xdr:row>13</xdr:row>
      <xdr:rowOff>171450</xdr:rowOff>
    </xdr:to>
    <xdr:sp macro="" textlink="">
      <xdr:nvSpPr>
        <xdr:cNvPr id="466" name="楕円 465"/>
        <xdr:cNvSpPr/>
      </xdr:nvSpPr>
      <xdr:spPr>
        <a:xfrm>
          <a:off x="16967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41910</xdr:rowOff>
    </xdr:from>
    <xdr:ext cx="762000" cy="258445"/>
    <xdr:sp macro="" textlink="">
      <xdr:nvSpPr>
        <xdr:cNvPr id="467" name="将来負担の状況該当値テキスト"/>
        <xdr:cNvSpPr txBox="1"/>
      </xdr:nvSpPr>
      <xdr:spPr>
        <a:xfrm>
          <a:off x="17106900" y="227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80010</xdr:rowOff>
    </xdr:from>
    <xdr:to xmlns:xdr="http://schemas.openxmlformats.org/drawingml/2006/spreadsheetDrawing">
      <xdr:col>77</xdr:col>
      <xdr:colOff>95250</xdr:colOff>
      <xdr:row>14</xdr:row>
      <xdr:rowOff>10160</xdr:rowOff>
    </xdr:to>
    <xdr:sp macro="" textlink="">
      <xdr:nvSpPr>
        <xdr:cNvPr id="468" name="楕円 467"/>
        <xdr:cNvSpPr/>
      </xdr:nvSpPr>
      <xdr:spPr>
        <a:xfrm>
          <a:off x="16129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166370</xdr:rowOff>
    </xdr:from>
    <xdr:ext cx="736600" cy="258445"/>
    <xdr:sp macro="" textlink="">
      <xdr:nvSpPr>
        <xdr:cNvPr id="469" name="テキスト ボックス 468"/>
        <xdr:cNvSpPr txBox="1"/>
      </xdr:nvSpPr>
      <xdr:spPr>
        <a:xfrm>
          <a:off x="15798800" y="2395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102235</xdr:rowOff>
    </xdr:from>
    <xdr:to xmlns:xdr="http://schemas.openxmlformats.org/drawingml/2006/spreadsheetDrawing">
      <xdr:col>73</xdr:col>
      <xdr:colOff>44450</xdr:colOff>
      <xdr:row>14</xdr:row>
      <xdr:rowOff>32385</xdr:rowOff>
    </xdr:to>
    <xdr:sp macro="" textlink="">
      <xdr:nvSpPr>
        <xdr:cNvPr id="470" name="楕円 469"/>
        <xdr:cNvSpPr/>
      </xdr:nvSpPr>
      <xdr:spPr>
        <a:xfrm>
          <a:off x="15240000" y="23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17780</xdr:rowOff>
    </xdr:from>
    <xdr:ext cx="762000" cy="258445"/>
    <xdr:sp macro="" textlink="">
      <xdr:nvSpPr>
        <xdr:cNvPr id="471" name="テキスト ボックス 470"/>
        <xdr:cNvSpPr txBox="1"/>
      </xdr:nvSpPr>
      <xdr:spPr>
        <a:xfrm>
          <a:off x="14909800" y="2418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類似団体と比較し職員数が多いことや、職員構成の違いなどから平均給料が高いことが人件費を押し上げる主な要因となっているが、これまでの定員適正化の取組により、総人件費の抑制に努めてきた。また、給与水準の適正化を図るため、平成</a:t>
          </a:r>
          <a:r>
            <a:rPr kumimoji="1" lang="en-US" altLang="ja-JP" sz="1000">
              <a:latin typeface="ＭＳ Ｐゴシック"/>
              <a:ea typeface="ＭＳ Ｐゴシック"/>
            </a:rPr>
            <a:t>25</a:t>
          </a:r>
          <a:r>
            <a:rPr kumimoji="1" lang="ja-JP" altLang="en-US" sz="1000">
              <a:latin typeface="ＭＳ Ｐゴシック"/>
              <a:ea typeface="ＭＳ Ｐゴシック"/>
            </a:rPr>
            <a:t>年度から平成</a:t>
          </a:r>
          <a:r>
            <a:rPr kumimoji="1" lang="en-US" altLang="ja-JP" sz="1000">
              <a:latin typeface="ＭＳ Ｐゴシック"/>
              <a:ea typeface="ＭＳ Ｐゴシック"/>
            </a:rPr>
            <a:t>29</a:t>
          </a:r>
          <a:r>
            <a:rPr kumimoji="1" lang="ja-JP" altLang="en-US" sz="1000">
              <a:latin typeface="ＭＳ Ｐゴシック"/>
              <a:ea typeface="ＭＳ Ｐゴシック"/>
            </a:rPr>
            <a:t>年度までの間、給料の減額措置や定期昇給の抑制措置などを実施してきた。平成</a:t>
          </a:r>
          <a:r>
            <a:rPr kumimoji="1" lang="en-US" altLang="ja-JP" sz="1000">
              <a:latin typeface="ＭＳ Ｐゴシック"/>
              <a:ea typeface="ＭＳ Ｐゴシック"/>
            </a:rPr>
            <a:t>30</a:t>
          </a:r>
          <a:r>
            <a:rPr kumimoji="1" lang="ja-JP" altLang="en-US" sz="1000">
              <a:latin typeface="ＭＳ Ｐゴシック"/>
              <a:ea typeface="ＭＳ Ｐゴシック"/>
            </a:rPr>
            <a:t>年度からは、給料表の等級と職務の関係の整理や新たな職の設置などによる給料表の運用基準の見直しを実施しており、給与の適正化に引き続き取り組んでいる。今後も事務事業の見直しと併せ、ＲＰＡやＡＩなどの活用による業務の効率化を推進するとともに、国、県や他団体の状況等を踏まえた給与制度・水準の実現などの取組を進め、定員管理や給与の適正化に努めていく。</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132080</xdr:rowOff>
    </xdr:from>
    <xdr:to xmlns:xdr="http://schemas.openxmlformats.org/drawingml/2006/spreadsheetDrawing">
      <xdr:col>24</xdr:col>
      <xdr:colOff>25400</xdr:colOff>
      <xdr:row>41</xdr:row>
      <xdr:rowOff>133985</xdr:rowOff>
    </xdr:to>
    <xdr:cxnSp macro="">
      <xdr:nvCxnSpPr>
        <xdr:cNvPr id="59" name="直線コネクタ 58"/>
        <xdr:cNvCxnSpPr/>
      </xdr:nvCxnSpPr>
      <xdr:spPr>
        <a:xfrm flipV="1">
          <a:off x="4826000" y="561848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106045</xdr:rowOff>
    </xdr:from>
    <xdr:ext cx="762000" cy="259080"/>
    <xdr:sp macro="" textlink="">
      <xdr:nvSpPr>
        <xdr:cNvPr id="60" name="人件費最小値テキスト"/>
        <xdr:cNvSpPr txBox="1"/>
      </xdr:nvSpPr>
      <xdr:spPr>
        <a:xfrm>
          <a:off x="4914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133985</xdr:rowOff>
    </xdr:from>
    <xdr:to xmlns:xdr="http://schemas.openxmlformats.org/drawingml/2006/spreadsheetDrawing">
      <xdr:col>24</xdr:col>
      <xdr:colOff>114300</xdr:colOff>
      <xdr:row>41</xdr:row>
      <xdr:rowOff>133985</xdr:rowOff>
    </xdr:to>
    <xdr:cxnSp macro="">
      <xdr:nvCxnSpPr>
        <xdr:cNvPr id="61" name="直線コネクタ 60"/>
        <xdr:cNvCxnSpPr/>
      </xdr:nvCxnSpPr>
      <xdr:spPr>
        <a:xfrm>
          <a:off x="4737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46355</xdr:rowOff>
    </xdr:from>
    <xdr:ext cx="762000" cy="259080"/>
    <xdr:sp macro="" textlink="">
      <xdr:nvSpPr>
        <xdr:cNvPr id="62" name="人件費最大値テキスト"/>
        <xdr:cNvSpPr txBox="1"/>
      </xdr:nvSpPr>
      <xdr:spPr>
        <a:xfrm>
          <a:off x="4914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132080</xdr:rowOff>
    </xdr:from>
    <xdr:to xmlns:xdr="http://schemas.openxmlformats.org/drawingml/2006/spreadsheetDrawing">
      <xdr:col>24</xdr:col>
      <xdr:colOff>114300</xdr:colOff>
      <xdr:row>32</xdr:row>
      <xdr:rowOff>132080</xdr:rowOff>
    </xdr:to>
    <xdr:cxnSp macro="">
      <xdr:nvCxnSpPr>
        <xdr:cNvPr id="63" name="直線コネクタ 62"/>
        <xdr:cNvCxnSpPr/>
      </xdr:nvCxnSpPr>
      <xdr:spPr>
        <a:xfrm>
          <a:off x="4737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111125</xdr:rowOff>
    </xdr:from>
    <xdr:to xmlns:xdr="http://schemas.openxmlformats.org/drawingml/2006/spreadsheetDrawing">
      <xdr:col>24</xdr:col>
      <xdr:colOff>25400</xdr:colOff>
      <xdr:row>39</xdr:row>
      <xdr:rowOff>156845</xdr:rowOff>
    </xdr:to>
    <xdr:cxnSp macro="">
      <xdr:nvCxnSpPr>
        <xdr:cNvPr id="64" name="直線コネクタ 63"/>
        <xdr:cNvCxnSpPr/>
      </xdr:nvCxnSpPr>
      <xdr:spPr>
        <a:xfrm>
          <a:off x="3987800" y="679767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154940</xdr:rowOff>
    </xdr:from>
    <xdr:ext cx="762000" cy="258445"/>
    <xdr:sp macro="" textlink="">
      <xdr:nvSpPr>
        <xdr:cNvPr id="65" name="人件費平均値テキスト"/>
        <xdr:cNvSpPr txBox="1"/>
      </xdr:nvSpPr>
      <xdr:spPr>
        <a:xfrm>
          <a:off x="4914900" y="63271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137795</xdr:rowOff>
    </xdr:from>
    <xdr:to xmlns:xdr="http://schemas.openxmlformats.org/drawingml/2006/spreadsheetDrawing">
      <xdr:col>24</xdr:col>
      <xdr:colOff>76200</xdr:colOff>
      <xdr:row>38</xdr:row>
      <xdr:rowOff>67945</xdr:rowOff>
    </xdr:to>
    <xdr:sp macro="" textlink="">
      <xdr:nvSpPr>
        <xdr:cNvPr id="66" name="フローチャート: 判断 65"/>
        <xdr:cNvSpPr/>
      </xdr:nvSpPr>
      <xdr:spPr>
        <a:xfrm>
          <a:off x="47752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19685</xdr:rowOff>
    </xdr:from>
    <xdr:to xmlns:xdr="http://schemas.openxmlformats.org/drawingml/2006/spreadsheetDrawing">
      <xdr:col>19</xdr:col>
      <xdr:colOff>187325</xdr:colOff>
      <xdr:row>39</xdr:row>
      <xdr:rowOff>111125</xdr:rowOff>
    </xdr:to>
    <xdr:cxnSp macro="">
      <xdr:nvCxnSpPr>
        <xdr:cNvPr id="67" name="直線コネクタ 66"/>
        <xdr:cNvCxnSpPr/>
      </xdr:nvCxnSpPr>
      <xdr:spPr>
        <a:xfrm>
          <a:off x="3098800" y="67062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147320</xdr:rowOff>
    </xdr:from>
    <xdr:to xmlns:xdr="http://schemas.openxmlformats.org/drawingml/2006/spreadsheetDrawing">
      <xdr:col>20</xdr:col>
      <xdr:colOff>38100</xdr:colOff>
      <xdr:row>38</xdr:row>
      <xdr:rowOff>77470</xdr:rowOff>
    </xdr:to>
    <xdr:sp macro="" textlink="">
      <xdr:nvSpPr>
        <xdr:cNvPr id="68" name="フローチャート: 判断 67"/>
        <xdr:cNvSpPr/>
      </xdr:nvSpPr>
      <xdr:spPr>
        <a:xfrm>
          <a:off x="3937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87630</xdr:rowOff>
    </xdr:from>
    <xdr:ext cx="735965" cy="258445"/>
    <xdr:sp macro="" textlink="">
      <xdr:nvSpPr>
        <xdr:cNvPr id="69" name="テキスト ボックス 68"/>
        <xdr:cNvSpPr txBox="1"/>
      </xdr:nvSpPr>
      <xdr:spPr>
        <a:xfrm>
          <a:off x="3606800" y="62598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19685</xdr:rowOff>
    </xdr:from>
    <xdr:to xmlns:xdr="http://schemas.openxmlformats.org/drawingml/2006/spreadsheetDrawing">
      <xdr:col>15</xdr:col>
      <xdr:colOff>98425</xdr:colOff>
      <xdr:row>39</xdr:row>
      <xdr:rowOff>120650</xdr:rowOff>
    </xdr:to>
    <xdr:cxnSp macro="">
      <xdr:nvCxnSpPr>
        <xdr:cNvPr id="70" name="直線コネクタ 69"/>
        <xdr:cNvCxnSpPr/>
      </xdr:nvCxnSpPr>
      <xdr:spPr>
        <a:xfrm flipV="1">
          <a:off x="2209800" y="670623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110490</xdr:rowOff>
    </xdr:from>
    <xdr:to xmlns:xdr="http://schemas.openxmlformats.org/drawingml/2006/spreadsheetDrawing">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50800</xdr:rowOff>
    </xdr:from>
    <xdr:ext cx="762000" cy="259080"/>
    <xdr:sp macro="" textlink="">
      <xdr:nvSpPr>
        <xdr:cNvPr id="72" name="テキスト ボックス 71"/>
        <xdr:cNvSpPr txBox="1"/>
      </xdr:nvSpPr>
      <xdr:spPr>
        <a:xfrm>
          <a:off x="2717800" y="622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120650</xdr:rowOff>
    </xdr:from>
    <xdr:to xmlns:xdr="http://schemas.openxmlformats.org/drawingml/2006/spreadsheetDrawing">
      <xdr:col>11</xdr:col>
      <xdr:colOff>9525</xdr:colOff>
      <xdr:row>39</xdr:row>
      <xdr:rowOff>120650</xdr:rowOff>
    </xdr:to>
    <xdr:cxnSp macro="">
      <xdr:nvCxnSpPr>
        <xdr:cNvPr id="73" name="直線コネクタ 72"/>
        <xdr:cNvCxnSpPr/>
      </xdr:nvCxnSpPr>
      <xdr:spPr>
        <a:xfrm>
          <a:off x="1320800" y="6807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38</xdr:row>
      <xdr:rowOff>94615</xdr:rowOff>
    </xdr:from>
    <xdr:to xmlns:xdr="http://schemas.openxmlformats.org/drawingml/2006/spreadsheetDrawing">
      <xdr:col>11</xdr:col>
      <xdr:colOff>60325</xdr:colOff>
      <xdr:row>39</xdr:row>
      <xdr:rowOff>24765</xdr:rowOff>
    </xdr:to>
    <xdr:sp macro="" textlink="">
      <xdr:nvSpPr>
        <xdr:cNvPr id="74" name="フローチャート: 判断 73"/>
        <xdr:cNvSpPr/>
      </xdr:nvSpPr>
      <xdr:spPr>
        <a:xfrm>
          <a:off x="2159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34925</xdr:rowOff>
    </xdr:from>
    <xdr:ext cx="761365" cy="259080"/>
    <xdr:sp macro="" textlink="">
      <xdr:nvSpPr>
        <xdr:cNvPr id="75" name="テキスト ボックス 74"/>
        <xdr:cNvSpPr txBox="1"/>
      </xdr:nvSpPr>
      <xdr:spPr>
        <a:xfrm>
          <a:off x="1828800" y="6378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147320</xdr:rowOff>
    </xdr:from>
    <xdr:to xmlns:xdr="http://schemas.openxmlformats.org/drawingml/2006/spreadsheetDrawing">
      <xdr:col>6</xdr:col>
      <xdr:colOff>171450</xdr:colOff>
      <xdr:row>38</xdr:row>
      <xdr:rowOff>77470</xdr:rowOff>
    </xdr:to>
    <xdr:sp macro="" textlink="">
      <xdr:nvSpPr>
        <xdr:cNvPr id="76" name="フローチャート: 判断 75"/>
        <xdr:cNvSpPr/>
      </xdr:nvSpPr>
      <xdr:spPr>
        <a:xfrm>
          <a:off x="1270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87630</xdr:rowOff>
    </xdr:from>
    <xdr:ext cx="761365" cy="258445"/>
    <xdr:sp macro="" textlink="">
      <xdr:nvSpPr>
        <xdr:cNvPr id="77" name="テキスト ボックス 76"/>
        <xdr:cNvSpPr txBox="1"/>
      </xdr:nvSpPr>
      <xdr:spPr>
        <a:xfrm>
          <a:off x="939800" y="6259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106045</xdr:rowOff>
    </xdr:from>
    <xdr:to xmlns:xdr="http://schemas.openxmlformats.org/drawingml/2006/spreadsheetDrawing">
      <xdr:col>24</xdr:col>
      <xdr:colOff>76200</xdr:colOff>
      <xdr:row>40</xdr:row>
      <xdr:rowOff>36195</xdr:rowOff>
    </xdr:to>
    <xdr:sp macro="" textlink="">
      <xdr:nvSpPr>
        <xdr:cNvPr id="83" name="楕円 82"/>
        <xdr:cNvSpPr/>
      </xdr:nvSpPr>
      <xdr:spPr>
        <a:xfrm>
          <a:off x="47752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78105</xdr:rowOff>
    </xdr:from>
    <xdr:ext cx="762000" cy="258445"/>
    <xdr:sp macro="" textlink="">
      <xdr:nvSpPr>
        <xdr:cNvPr id="84" name="人件費該当値テキスト"/>
        <xdr:cNvSpPr txBox="1"/>
      </xdr:nvSpPr>
      <xdr:spPr>
        <a:xfrm>
          <a:off x="4914900" y="6764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60325</xdr:rowOff>
    </xdr:from>
    <xdr:to xmlns:xdr="http://schemas.openxmlformats.org/drawingml/2006/spreadsheetDrawing">
      <xdr:col>20</xdr:col>
      <xdr:colOff>38100</xdr:colOff>
      <xdr:row>39</xdr:row>
      <xdr:rowOff>161925</xdr:rowOff>
    </xdr:to>
    <xdr:sp macro="" textlink="">
      <xdr:nvSpPr>
        <xdr:cNvPr id="85" name="楕円 84"/>
        <xdr:cNvSpPr/>
      </xdr:nvSpPr>
      <xdr:spPr>
        <a:xfrm>
          <a:off x="39370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146685</xdr:rowOff>
    </xdr:from>
    <xdr:ext cx="735965" cy="258445"/>
    <xdr:sp macro="" textlink="">
      <xdr:nvSpPr>
        <xdr:cNvPr id="86" name="テキスト ボックス 85"/>
        <xdr:cNvSpPr txBox="1"/>
      </xdr:nvSpPr>
      <xdr:spPr>
        <a:xfrm>
          <a:off x="3606800" y="68332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140335</xdr:rowOff>
    </xdr:from>
    <xdr:to xmlns:xdr="http://schemas.openxmlformats.org/drawingml/2006/spreadsheetDrawing">
      <xdr:col>15</xdr:col>
      <xdr:colOff>149225</xdr:colOff>
      <xdr:row>39</xdr:row>
      <xdr:rowOff>70485</xdr:rowOff>
    </xdr:to>
    <xdr:sp macro="" textlink="">
      <xdr:nvSpPr>
        <xdr:cNvPr id="87" name="楕円 86"/>
        <xdr:cNvSpPr/>
      </xdr:nvSpPr>
      <xdr:spPr>
        <a:xfrm>
          <a:off x="30480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55245</xdr:rowOff>
    </xdr:from>
    <xdr:ext cx="762000" cy="258445"/>
    <xdr:sp macro="" textlink="">
      <xdr:nvSpPr>
        <xdr:cNvPr id="88" name="テキスト ボックス 87"/>
        <xdr:cNvSpPr txBox="1"/>
      </xdr:nvSpPr>
      <xdr:spPr>
        <a:xfrm>
          <a:off x="2717800" y="6741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69215</xdr:rowOff>
    </xdr:from>
    <xdr:to xmlns:xdr="http://schemas.openxmlformats.org/drawingml/2006/spreadsheetDrawing">
      <xdr:col>11</xdr:col>
      <xdr:colOff>60325</xdr:colOff>
      <xdr:row>39</xdr:row>
      <xdr:rowOff>170815</xdr:rowOff>
    </xdr:to>
    <xdr:sp macro="" textlink="">
      <xdr:nvSpPr>
        <xdr:cNvPr id="89" name="楕円 88"/>
        <xdr:cNvSpPr/>
      </xdr:nvSpPr>
      <xdr:spPr>
        <a:xfrm>
          <a:off x="2159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155575</xdr:rowOff>
    </xdr:from>
    <xdr:ext cx="761365" cy="258445"/>
    <xdr:sp macro="" textlink="">
      <xdr:nvSpPr>
        <xdr:cNvPr id="90" name="テキスト ボックス 89"/>
        <xdr:cNvSpPr txBox="1"/>
      </xdr:nvSpPr>
      <xdr:spPr>
        <a:xfrm>
          <a:off x="1828800" y="684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69215</xdr:rowOff>
    </xdr:from>
    <xdr:to xmlns:xdr="http://schemas.openxmlformats.org/drawingml/2006/spreadsheetDrawing">
      <xdr:col>6</xdr:col>
      <xdr:colOff>171450</xdr:colOff>
      <xdr:row>39</xdr:row>
      <xdr:rowOff>170815</xdr:rowOff>
    </xdr:to>
    <xdr:sp macro="" textlink="">
      <xdr:nvSpPr>
        <xdr:cNvPr id="91" name="楕円 90"/>
        <xdr:cNvSpPr/>
      </xdr:nvSpPr>
      <xdr:spPr>
        <a:xfrm>
          <a:off x="12700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155575</xdr:rowOff>
    </xdr:from>
    <xdr:ext cx="761365" cy="258445"/>
    <xdr:sp macro="" textlink="">
      <xdr:nvSpPr>
        <xdr:cNvPr id="92" name="テキスト ボックス 91"/>
        <xdr:cNvSpPr txBox="1"/>
      </xdr:nvSpPr>
      <xdr:spPr>
        <a:xfrm>
          <a:off x="939800" y="684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類似団体平均と比較すると、比率は低い状態である。その要因として、これまで経常経費の節減に努めてきた効果によるものと考えている。</a:t>
          </a:r>
        </a:p>
        <a:p>
          <a:r>
            <a:rPr kumimoji="1" lang="ja-JP" altLang="en-US" sz="1300">
              <a:latin typeface="ＭＳ Ｐゴシック"/>
              <a:ea typeface="ＭＳ Ｐゴシック"/>
            </a:rPr>
            <a:t>しかし、施設の維持管理費や業務の民間委託化の推進などによる物件費の増加が見込まれるため、必要な経費の精査によりコストの縮減を図っていく。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08" name="テキスト ボックス 107"/>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0" name="テキスト ボックス 109"/>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2" name="テキスト ボックス 111"/>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14" name="テキスト ボックス 113"/>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16" name="テキスト ボックス 115"/>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18" name="テキスト ボックス 117"/>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15240</xdr:rowOff>
    </xdr:from>
    <xdr:to xmlns:xdr="http://schemas.openxmlformats.org/drawingml/2006/spreadsheetDrawing">
      <xdr:col>82</xdr:col>
      <xdr:colOff>107950</xdr:colOff>
      <xdr:row>22</xdr:row>
      <xdr:rowOff>83185</xdr:rowOff>
    </xdr:to>
    <xdr:cxnSp macro="">
      <xdr:nvCxnSpPr>
        <xdr:cNvPr id="122" name="直線コネクタ 121"/>
        <xdr:cNvCxnSpPr/>
      </xdr:nvCxnSpPr>
      <xdr:spPr>
        <a:xfrm flipV="1">
          <a:off x="16510000" y="224409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55245</xdr:rowOff>
    </xdr:from>
    <xdr:ext cx="762000" cy="258445"/>
    <xdr:sp macro="" textlink="">
      <xdr:nvSpPr>
        <xdr:cNvPr id="123" name="物件費最小値テキスト"/>
        <xdr:cNvSpPr txBox="1"/>
      </xdr:nvSpPr>
      <xdr:spPr>
        <a:xfrm>
          <a:off x="16598900" y="3827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83185</xdr:rowOff>
    </xdr:from>
    <xdr:to xmlns:xdr="http://schemas.openxmlformats.org/drawingml/2006/spreadsheetDrawing">
      <xdr:col>82</xdr:col>
      <xdr:colOff>196850</xdr:colOff>
      <xdr:row>22</xdr:row>
      <xdr:rowOff>83185</xdr:rowOff>
    </xdr:to>
    <xdr:cxnSp macro="">
      <xdr:nvCxnSpPr>
        <xdr:cNvPr id="124" name="直線コネクタ 123"/>
        <xdr:cNvCxnSpPr/>
      </xdr:nvCxnSpPr>
      <xdr:spPr>
        <a:xfrm>
          <a:off x="16421100" y="385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101600</xdr:rowOff>
    </xdr:from>
    <xdr:ext cx="762000" cy="259080"/>
    <xdr:sp macro="" textlink="">
      <xdr:nvSpPr>
        <xdr:cNvPr id="125" name="物件費最大値テキスト"/>
        <xdr:cNvSpPr txBox="1"/>
      </xdr:nvSpPr>
      <xdr:spPr>
        <a:xfrm>
          <a:off x="16598900" y="198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15240</xdr:rowOff>
    </xdr:from>
    <xdr:to xmlns:xdr="http://schemas.openxmlformats.org/drawingml/2006/spreadsheetDrawing">
      <xdr:col>82</xdr:col>
      <xdr:colOff>196850</xdr:colOff>
      <xdr:row>13</xdr:row>
      <xdr:rowOff>15240</xdr:rowOff>
    </xdr:to>
    <xdr:cxnSp macro="">
      <xdr:nvCxnSpPr>
        <xdr:cNvPr id="126" name="直線コネクタ 125"/>
        <xdr:cNvCxnSpPr/>
      </xdr:nvCxnSpPr>
      <xdr:spPr>
        <a:xfrm>
          <a:off x="16421100" y="224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78105</xdr:rowOff>
    </xdr:from>
    <xdr:to xmlns:xdr="http://schemas.openxmlformats.org/drawingml/2006/spreadsheetDrawing">
      <xdr:col>82</xdr:col>
      <xdr:colOff>107950</xdr:colOff>
      <xdr:row>17</xdr:row>
      <xdr:rowOff>69850</xdr:rowOff>
    </xdr:to>
    <xdr:cxnSp macro="">
      <xdr:nvCxnSpPr>
        <xdr:cNvPr id="127" name="直線コネクタ 126"/>
        <xdr:cNvCxnSpPr/>
      </xdr:nvCxnSpPr>
      <xdr:spPr>
        <a:xfrm>
          <a:off x="15671800" y="282130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67310</xdr:rowOff>
    </xdr:from>
    <xdr:ext cx="762000" cy="259080"/>
    <xdr:sp macro="" textlink="">
      <xdr:nvSpPr>
        <xdr:cNvPr id="128" name="物件費平均値テキスト"/>
        <xdr:cNvSpPr txBox="1"/>
      </xdr:nvSpPr>
      <xdr:spPr>
        <a:xfrm>
          <a:off x="16598900" y="298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95250</xdr:rowOff>
    </xdr:from>
    <xdr:to xmlns:xdr="http://schemas.openxmlformats.org/drawingml/2006/spreadsheetDrawing">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75565</xdr:rowOff>
    </xdr:from>
    <xdr:to xmlns:xdr="http://schemas.openxmlformats.org/drawingml/2006/spreadsheetDrawing">
      <xdr:col>78</xdr:col>
      <xdr:colOff>69850</xdr:colOff>
      <xdr:row>16</xdr:row>
      <xdr:rowOff>78105</xdr:rowOff>
    </xdr:to>
    <xdr:cxnSp macro="">
      <xdr:nvCxnSpPr>
        <xdr:cNvPr id="130" name="直線コネクタ 129"/>
        <xdr:cNvCxnSpPr/>
      </xdr:nvCxnSpPr>
      <xdr:spPr>
        <a:xfrm>
          <a:off x="14782800" y="264731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63500</xdr:rowOff>
    </xdr:from>
    <xdr:to xmlns:xdr="http://schemas.openxmlformats.org/drawingml/2006/spreadsheetDrawing">
      <xdr:col>78</xdr:col>
      <xdr:colOff>120650</xdr:colOff>
      <xdr:row>17</xdr:row>
      <xdr:rowOff>164465</xdr:rowOff>
    </xdr:to>
    <xdr:sp macro="" textlink="">
      <xdr:nvSpPr>
        <xdr:cNvPr id="131" name="フローチャート: 判断 130"/>
        <xdr:cNvSpPr/>
      </xdr:nvSpPr>
      <xdr:spPr>
        <a:xfrm>
          <a:off x="15621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149225</xdr:rowOff>
    </xdr:from>
    <xdr:ext cx="736600" cy="259080"/>
    <xdr:sp macro="" textlink="">
      <xdr:nvSpPr>
        <xdr:cNvPr id="132" name="テキスト ボックス 131"/>
        <xdr:cNvSpPr txBox="1"/>
      </xdr:nvSpPr>
      <xdr:spPr>
        <a:xfrm>
          <a:off x="15290800" y="3063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75565</xdr:rowOff>
    </xdr:from>
    <xdr:to xmlns:xdr="http://schemas.openxmlformats.org/drawingml/2006/spreadsheetDrawing">
      <xdr:col>73</xdr:col>
      <xdr:colOff>180975</xdr:colOff>
      <xdr:row>15</xdr:row>
      <xdr:rowOff>75565</xdr:rowOff>
    </xdr:to>
    <xdr:cxnSp macro="">
      <xdr:nvCxnSpPr>
        <xdr:cNvPr id="133" name="直線コネクタ 132"/>
        <xdr:cNvCxnSpPr/>
      </xdr:nvCxnSpPr>
      <xdr:spPr>
        <a:xfrm>
          <a:off x="13893800" y="2647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29210</xdr:rowOff>
    </xdr:from>
    <xdr:ext cx="762000" cy="258445"/>
    <xdr:sp macro="" textlink="">
      <xdr:nvSpPr>
        <xdr:cNvPr id="135" name="テキスト ボックス 134"/>
        <xdr:cNvSpPr txBox="1"/>
      </xdr:nvSpPr>
      <xdr:spPr>
        <a:xfrm>
          <a:off x="14401800" y="2943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75565</xdr:rowOff>
    </xdr:from>
    <xdr:to xmlns:xdr="http://schemas.openxmlformats.org/drawingml/2006/spreadsheetDrawing">
      <xdr:col>69</xdr:col>
      <xdr:colOff>92075</xdr:colOff>
      <xdr:row>15</xdr:row>
      <xdr:rowOff>118745</xdr:rowOff>
    </xdr:to>
    <xdr:cxnSp macro="">
      <xdr:nvCxnSpPr>
        <xdr:cNvPr id="136" name="直線コネクタ 135"/>
        <xdr:cNvCxnSpPr/>
      </xdr:nvCxnSpPr>
      <xdr:spPr>
        <a:xfrm flipV="1">
          <a:off x="13004800" y="26473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61365" cy="259080"/>
    <xdr:sp macro="" textlink="">
      <xdr:nvSpPr>
        <xdr:cNvPr id="138" name="テキスト ボックス 137"/>
        <xdr:cNvSpPr txBox="1"/>
      </xdr:nvSpPr>
      <xdr:spPr>
        <a:xfrm>
          <a:off x="13512800"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116840</xdr:rowOff>
    </xdr:from>
    <xdr:to xmlns:xdr="http://schemas.openxmlformats.org/drawingml/2006/spreadsheetDrawing">
      <xdr:col>65</xdr:col>
      <xdr:colOff>53975</xdr:colOff>
      <xdr:row>18</xdr:row>
      <xdr:rowOff>46990</xdr:rowOff>
    </xdr:to>
    <xdr:sp macro="" textlink="">
      <xdr:nvSpPr>
        <xdr:cNvPr id="139" name="フローチャート: 判断 138"/>
        <xdr:cNvSpPr/>
      </xdr:nvSpPr>
      <xdr:spPr>
        <a:xfrm>
          <a:off x="12954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31750</xdr:rowOff>
    </xdr:from>
    <xdr:ext cx="762000" cy="258445"/>
    <xdr:sp macro="" textlink="">
      <xdr:nvSpPr>
        <xdr:cNvPr id="140" name="テキスト ボックス 139"/>
        <xdr:cNvSpPr txBox="1"/>
      </xdr:nvSpPr>
      <xdr:spPr>
        <a:xfrm>
          <a:off x="12623800" y="3117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35560</xdr:rowOff>
    </xdr:from>
    <xdr:ext cx="762000" cy="259080"/>
    <xdr:sp macro="" textlink="">
      <xdr:nvSpPr>
        <xdr:cNvPr id="147" name="物件費該当値テキスト"/>
        <xdr:cNvSpPr txBox="1"/>
      </xdr:nvSpPr>
      <xdr:spPr>
        <a:xfrm>
          <a:off x="165989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48" name="楕円 147"/>
        <xdr:cNvSpPr/>
      </xdr:nvSpPr>
      <xdr:spPr>
        <a:xfrm>
          <a:off x="15621000" y="27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139065</xdr:rowOff>
    </xdr:from>
    <xdr:ext cx="736600" cy="259080"/>
    <xdr:sp macro="" textlink="">
      <xdr:nvSpPr>
        <xdr:cNvPr id="149" name="テキスト ボックス 148"/>
        <xdr:cNvSpPr txBox="1"/>
      </xdr:nvSpPr>
      <xdr:spPr>
        <a:xfrm>
          <a:off x="15290800" y="253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24765</xdr:rowOff>
    </xdr:from>
    <xdr:to xmlns:xdr="http://schemas.openxmlformats.org/drawingml/2006/spreadsheetDrawing">
      <xdr:col>74</xdr:col>
      <xdr:colOff>31750</xdr:colOff>
      <xdr:row>15</xdr:row>
      <xdr:rowOff>126365</xdr:rowOff>
    </xdr:to>
    <xdr:sp macro="" textlink="">
      <xdr:nvSpPr>
        <xdr:cNvPr id="150" name="楕円 149"/>
        <xdr:cNvSpPr/>
      </xdr:nvSpPr>
      <xdr:spPr>
        <a:xfrm>
          <a:off x="14732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136525</xdr:rowOff>
    </xdr:from>
    <xdr:ext cx="762000" cy="258445"/>
    <xdr:sp macro="" textlink="">
      <xdr:nvSpPr>
        <xdr:cNvPr id="151" name="テキスト ボックス 150"/>
        <xdr:cNvSpPr txBox="1"/>
      </xdr:nvSpPr>
      <xdr:spPr>
        <a:xfrm>
          <a:off x="14401800" y="236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24765</xdr:rowOff>
    </xdr:from>
    <xdr:to xmlns:xdr="http://schemas.openxmlformats.org/drawingml/2006/spreadsheetDrawing">
      <xdr:col>69</xdr:col>
      <xdr:colOff>142875</xdr:colOff>
      <xdr:row>15</xdr:row>
      <xdr:rowOff>126365</xdr:rowOff>
    </xdr:to>
    <xdr:sp macro="" textlink="">
      <xdr:nvSpPr>
        <xdr:cNvPr id="152" name="楕円 151"/>
        <xdr:cNvSpPr/>
      </xdr:nvSpPr>
      <xdr:spPr>
        <a:xfrm>
          <a:off x="13843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136525</xdr:rowOff>
    </xdr:from>
    <xdr:ext cx="761365" cy="258445"/>
    <xdr:sp macro="" textlink="">
      <xdr:nvSpPr>
        <xdr:cNvPr id="153" name="テキスト ボックス 152"/>
        <xdr:cNvSpPr txBox="1"/>
      </xdr:nvSpPr>
      <xdr:spPr>
        <a:xfrm>
          <a:off x="13512800" y="2365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67945</xdr:rowOff>
    </xdr:from>
    <xdr:to xmlns:xdr="http://schemas.openxmlformats.org/drawingml/2006/spreadsheetDrawing">
      <xdr:col>65</xdr:col>
      <xdr:colOff>53975</xdr:colOff>
      <xdr:row>15</xdr:row>
      <xdr:rowOff>169545</xdr:rowOff>
    </xdr:to>
    <xdr:sp macro="" textlink="">
      <xdr:nvSpPr>
        <xdr:cNvPr id="154" name="楕円 153"/>
        <xdr:cNvSpPr/>
      </xdr:nvSpPr>
      <xdr:spPr>
        <a:xfrm>
          <a:off x="12954000" y="263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8255</xdr:rowOff>
    </xdr:from>
    <xdr:ext cx="762000" cy="258445"/>
    <xdr:sp macro="" textlink="">
      <xdr:nvSpPr>
        <xdr:cNvPr id="155" name="テキスト ボックス 154"/>
        <xdr:cNvSpPr txBox="1"/>
      </xdr:nvSpPr>
      <xdr:spPr>
        <a:xfrm>
          <a:off x="12623800" y="2408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係る経常収支比率は類似団体平均を下回ってはいるが、今後も、制度拡大に伴う子ども医療費の増等により社会保障関係経費の増加が見込まれるため、事業の精査等により、扶助費の適正化に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58420</xdr:rowOff>
    </xdr:from>
    <xdr:to xmlns:xdr="http://schemas.openxmlformats.org/drawingml/2006/spreadsheetDrawing">
      <xdr:col>24</xdr:col>
      <xdr:colOff>25400</xdr:colOff>
      <xdr:row>61</xdr:row>
      <xdr:rowOff>46990</xdr:rowOff>
    </xdr:to>
    <xdr:cxnSp macro="">
      <xdr:nvCxnSpPr>
        <xdr:cNvPr id="183" name="直線コネクタ 182"/>
        <xdr:cNvCxnSpPr/>
      </xdr:nvCxnSpPr>
      <xdr:spPr>
        <a:xfrm flipV="1">
          <a:off x="4826000" y="93167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19050</xdr:rowOff>
    </xdr:from>
    <xdr:ext cx="762000" cy="258445"/>
    <xdr:sp macro="" textlink="">
      <xdr:nvSpPr>
        <xdr:cNvPr id="184" name="扶助費最小値テキスト"/>
        <xdr:cNvSpPr txBox="1"/>
      </xdr:nvSpPr>
      <xdr:spPr>
        <a:xfrm>
          <a:off x="4914900" y="10477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46990</xdr:rowOff>
    </xdr:from>
    <xdr:to xmlns:xdr="http://schemas.openxmlformats.org/drawingml/2006/spreadsheetDrawing">
      <xdr:col>24</xdr:col>
      <xdr:colOff>114300</xdr:colOff>
      <xdr:row>61</xdr:row>
      <xdr:rowOff>46990</xdr:rowOff>
    </xdr:to>
    <xdr:cxnSp macro="">
      <xdr:nvCxnSpPr>
        <xdr:cNvPr id="185" name="直線コネクタ 184"/>
        <xdr:cNvCxnSpPr/>
      </xdr:nvCxnSpPr>
      <xdr:spPr>
        <a:xfrm>
          <a:off x="4737100" y="1050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144780</xdr:rowOff>
    </xdr:from>
    <xdr:ext cx="762000" cy="258445"/>
    <xdr:sp macro="" textlink="">
      <xdr:nvSpPr>
        <xdr:cNvPr id="186" name="扶助費最大値テキスト"/>
        <xdr:cNvSpPr txBox="1"/>
      </xdr:nvSpPr>
      <xdr:spPr>
        <a:xfrm>
          <a:off x="4914900" y="9060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58420</xdr:rowOff>
    </xdr:from>
    <xdr:to xmlns:xdr="http://schemas.openxmlformats.org/drawingml/2006/spreadsheetDrawing">
      <xdr:col>24</xdr:col>
      <xdr:colOff>114300</xdr:colOff>
      <xdr:row>54</xdr:row>
      <xdr:rowOff>58420</xdr:rowOff>
    </xdr:to>
    <xdr:cxnSp macro="">
      <xdr:nvCxnSpPr>
        <xdr:cNvPr id="187" name="直線コネクタ 186"/>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43180</xdr:rowOff>
    </xdr:from>
    <xdr:to xmlns:xdr="http://schemas.openxmlformats.org/drawingml/2006/spreadsheetDrawing">
      <xdr:col>24</xdr:col>
      <xdr:colOff>25400</xdr:colOff>
      <xdr:row>57</xdr:row>
      <xdr:rowOff>16510</xdr:rowOff>
    </xdr:to>
    <xdr:cxnSp macro="">
      <xdr:nvCxnSpPr>
        <xdr:cNvPr id="188" name="直線コネクタ 187"/>
        <xdr:cNvCxnSpPr/>
      </xdr:nvCxnSpPr>
      <xdr:spPr>
        <a:xfrm>
          <a:off x="3987800" y="964438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89"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43180</xdr:rowOff>
    </xdr:from>
    <xdr:to xmlns:xdr="http://schemas.openxmlformats.org/drawingml/2006/spreadsheetDrawing">
      <xdr:col>19</xdr:col>
      <xdr:colOff>187325</xdr:colOff>
      <xdr:row>56</xdr:row>
      <xdr:rowOff>81280</xdr:rowOff>
    </xdr:to>
    <xdr:cxnSp macro="">
      <xdr:nvCxnSpPr>
        <xdr:cNvPr id="191" name="直線コネクタ 190"/>
        <xdr:cNvCxnSpPr/>
      </xdr:nvCxnSpPr>
      <xdr:spPr>
        <a:xfrm flipV="1">
          <a:off x="3098800" y="96443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129540</xdr:rowOff>
    </xdr:from>
    <xdr:to xmlns:xdr="http://schemas.openxmlformats.org/drawingml/2006/spreadsheetDrawing">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44450</xdr:rowOff>
    </xdr:from>
    <xdr:ext cx="735965" cy="259080"/>
    <xdr:sp macro="" textlink="">
      <xdr:nvSpPr>
        <xdr:cNvPr id="193" name="テキスト ボックス 192"/>
        <xdr:cNvSpPr txBox="1"/>
      </xdr:nvSpPr>
      <xdr:spPr>
        <a:xfrm>
          <a:off x="3606800" y="9817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81280</xdr:rowOff>
    </xdr:from>
    <xdr:to xmlns:xdr="http://schemas.openxmlformats.org/drawingml/2006/spreadsheetDrawing">
      <xdr:col>15</xdr:col>
      <xdr:colOff>98425</xdr:colOff>
      <xdr:row>56</xdr:row>
      <xdr:rowOff>142240</xdr:rowOff>
    </xdr:to>
    <xdr:cxnSp macro="">
      <xdr:nvCxnSpPr>
        <xdr:cNvPr id="194" name="直線コネクタ 193"/>
        <xdr:cNvCxnSpPr/>
      </xdr:nvCxnSpPr>
      <xdr:spPr>
        <a:xfrm flipV="1">
          <a:off x="2209800" y="96824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91440</xdr:rowOff>
    </xdr:from>
    <xdr:to xmlns:xdr="http://schemas.openxmlformats.org/drawingml/2006/spreadsheetDrawing">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6350</xdr:rowOff>
    </xdr:from>
    <xdr:ext cx="762000" cy="258445"/>
    <xdr:sp macro="" textlink="">
      <xdr:nvSpPr>
        <xdr:cNvPr id="196" name="テキスト ボックス 195"/>
        <xdr:cNvSpPr txBox="1"/>
      </xdr:nvSpPr>
      <xdr:spPr>
        <a:xfrm>
          <a:off x="2717800" y="977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142240</xdr:rowOff>
    </xdr:from>
    <xdr:to xmlns:xdr="http://schemas.openxmlformats.org/drawingml/2006/spreadsheetDrawing">
      <xdr:col>11</xdr:col>
      <xdr:colOff>9525</xdr:colOff>
      <xdr:row>57</xdr:row>
      <xdr:rowOff>39370</xdr:rowOff>
    </xdr:to>
    <xdr:cxnSp macro="">
      <xdr:nvCxnSpPr>
        <xdr:cNvPr id="197" name="直線コネクタ 196"/>
        <xdr:cNvCxnSpPr/>
      </xdr:nvCxnSpPr>
      <xdr:spPr>
        <a:xfrm flipV="1">
          <a:off x="1320800" y="97434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31750</xdr:rowOff>
    </xdr:from>
    <xdr:ext cx="761365" cy="258445"/>
    <xdr:sp macro="" textlink="">
      <xdr:nvSpPr>
        <xdr:cNvPr id="199" name="テキスト ボックス 198"/>
        <xdr:cNvSpPr txBox="1"/>
      </xdr:nvSpPr>
      <xdr:spPr>
        <a:xfrm>
          <a:off x="1828800" y="9461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152400</xdr:rowOff>
    </xdr:from>
    <xdr:to xmlns:xdr="http://schemas.openxmlformats.org/drawingml/2006/spreadsheetDrawing">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92710</xdr:rowOff>
    </xdr:from>
    <xdr:ext cx="761365" cy="259080"/>
    <xdr:sp macro="" textlink="">
      <xdr:nvSpPr>
        <xdr:cNvPr id="201" name="テキスト ボックス 200"/>
        <xdr:cNvSpPr txBox="1"/>
      </xdr:nvSpPr>
      <xdr:spPr>
        <a:xfrm>
          <a:off x="939800" y="9522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137160</xdr:rowOff>
    </xdr:from>
    <xdr:to xmlns:xdr="http://schemas.openxmlformats.org/drawingml/2006/spreadsheetDrawing">
      <xdr:col>24</xdr:col>
      <xdr:colOff>76200</xdr:colOff>
      <xdr:row>57</xdr:row>
      <xdr:rowOff>67310</xdr:rowOff>
    </xdr:to>
    <xdr:sp macro="" textlink="">
      <xdr:nvSpPr>
        <xdr:cNvPr id="207" name="楕円 206"/>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153670</xdr:rowOff>
    </xdr:from>
    <xdr:ext cx="762000" cy="259080"/>
    <xdr:sp macro="" textlink="">
      <xdr:nvSpPr>
        <xdr:cNvPr id="208" name="扶助費該当値テキスト"/>
        <xdr:cNvSpPr txBox="1"/>
      </xdr:nvSpPr>
      <xdr:spPr>
        <a:xfrm>
          <a:off x="49149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163830</xdr:rowOff>
    </xdr:from>
    <xdr:to xmlns:xdr="http://schemas.openxmlformats.org/drawingml/2006/spreadsheetDrawing">
      <xdr:col>20</xdr:col>
      <xdr:colOff>38100</xdr:colOff>
      <xdr:row>56</xdr:row>
      <xdr:rowOff>93980</xdr:rowOff>
    </xdr:to>
    <xdr:sp macro="" textlink="">
      <xdr:nvSpPr>
        <xdr:cNvPr id="209" name="楕円 208"/>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104140</xdr:rowOff>
    </xdr:from>
    <xdr:ext cx="735965" cy="259080"/>
    <xdr:sp macro="" textlink="">
      <xdr:nvSpPr>
        <xdr:cNvPr id="210" name="テキスト ボックス 209"/>
        <xdr:cNvSpPr txBox="1"/>
      </xdr:nvSpPr>
      <xdr:spPr>
        <a:xfrm>
          <a:off x="3606800" y="93624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30480</xdr:rowOff>
    </xdr:from>
    <xdr:to xmlns:xdr="http://schemas.openxmlformats.org/drawingml/2006/spreadsheetDrawing">
      <xdr:col>15</xdr:col>
      <xdr:colOff>149225</xdr:colOff>
      <xdr:row>56</xdr:row>
      <xdr:rowOff>132080</xdr:rowOff>
    </xdr:to>
    <xdr:sp macro="" textlink="">
      <xdr:nvSpPr>
        <xdr:cNvPr id="211" name="楕円 210"/>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142240</xdr:rowOff>
    </xdr:from>
    <xdr:ext cx="762000" cy="259080"/>
    <xdr:sp macro="" textlink="">
      <xdr:nvSpPr>
        <xdr:cNvPr id="212" name="テキスト ボックス 211"/>
        <xdr:cNvSpPr txBox="1"/>
      </xdr:nvSpPr>
      <xdr:spPr>
        <a:xfrm>
          <a:off x="2717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213" name="楕円 212"/>
        <xdr:cNvSpPr/>
      </xdr:nvSpPr>
      <xdr:spPr>
        <a:xfrm>
          <a:off x="2159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6350</xdr:rowOff>
    </xdr:from>
    <xdr:ext cx="761365" cy="258445"/>
    <xdr:sp macro="" textlink="">
      <xdr:nvSpPr>
        <xdr:cNvPr id="214" name="テキスト ボックス 213"/>
        <xdr:cNvSpPr txBox="1"/>
      </xdr:nvSpPr>
      <xdr:spPr>
        <a:xfrm>
          <a:off x="1828800" y="9779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160020</xdr:rowOff>
    </xdr:from>
    <xdr:to xmlns:xdr="http://schemas.openxmlformats.org/drawingml/2006/spreadsheetDrawing">
      <xdr:col>6</xdr:col>
      <xdr:colOff>171450</xdr:colOff>
      <xdr:row>57</xdr:row>
      <xdr:rowOff>90170</xdr:rowOff>
    </xdr:to>
    <xdr:sp macro="" textlink="">
      <xdr:nvSpPr>
        <xdr:cNvPr id="215" name="楕円 214"/>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74930</xdr:rowOff>
    </xdr:from>
    <xdr:ext cx="761365" cy="258445"/>
    <xdr:sp macro="" textlink="">
      <xdr:nvSpPr>
        <xdr:cNvPr id="216" name="テキスト ボックス 215"/>
        <xdr:cNvSpPr txBox="1"/>
      </xdr:nvSpPr>
      <xdr:spPr>
        <a:xfrm>
          <a:off x="939800" y="9847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その他に係る経常収支比率は前年度より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ポイント上昇し、類似団体平均より高くなっている。</a:t>
          </a:r>
        </a:p>
        <a:p>
          <a:r>
            <a:rPr kumimoji="1" lang="ja-JP" altLang="en-US" sz="1300">
              <a:latin typeface="ＭＳ Ｐゴシック"/>
              <a:ea typeface="ＭＳ Ｐゴシック"/>
            </a:rPr>
            <a:t>今後も、社会保障関係経費の増加に伴う介護保険特別会計や後期高齢者医療特別会計への繰出金の増加が見込まれるため、健康増進や健康長寿推進の施策を充実することにより、今後の伸びの抑制に努める。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99695</xdr:rowOff>
    </xdr:from>
    <xdr:to xmlns:xdr="http://schemas.openxmlformats.org/drawingml/2006/spreadsheetDrawing">
      <xdr:col>82</xdr:col>
      <xdr:colOff>107950</xdr:colOff>
      <xdr:row>61</xdr:row>
      <xdr:rowOff>59055</xdr:rowOff>
    </xdr:to>
    <xdr:cxnSp macro="">
      <xdr:nvCxnSpPr>
        <xdr:cNvPr id="246" name="直線コネクタ 245"/>
        <xdr:cNvCxnSpPr/>
      </xdr:nvCxnSpPr>
      <xdr:spPr>
        <a:xfrm flipV="1">
          <a:off x="16510000" y="90150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31115</xdr:rowOff>
    </xdr:from>
    <xdr:ext cx="762000" cy="258445"/>
    <xdr:sp macro="" textlink="">
      <xdr:nvSpPr>
        <xdr:cNvPr id="247" name="その他最小値テキスト"/>
        <xdr:cNvSpPr txBox="1"/>
      </xdr:nvSpPr>
      <xdr:spPr>
        <a:xfrm>
          <a:off x="16598900" y="10489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59055</xdr:rowOff>
    </xdr:from>
    <xdr:to xmlns:xdr="http://schemas.openxmlformats.org/drawingml/2006/spreadsheetDrawing">
      <xdr:col>82</xdr:col>
      <xdr:colOff>196850</xdr:colOff>
      <xdr:row>61</xdr:row>
      <xdr:rowOff>59055</xdr:rowOff>
    </xdr:to>
    <xdr:cxnSp macro="">
      <xdr:nvCxnSpPr>
        <xdr:cNvPr id="248" name="直線コネクタ 247"/>
        <xdr:cNvCxnSpPr/>
      </xdr:nvCxnSpPr>
      <xdr:spPr>
        <a:xfrm>
          <a:off x="16421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14605</xdr:rowOff>
    </xdr:from>
    <xdr:ext cx="762000" cy="259080"/>
    <xdr:sp macro="" textlink="">
      <xdr:nvSpPr>
        <xdr:cNvPr id="249" name="その他最大値テキスト"/>
        <xdr:cNvSpPr txBox="1"/>
      </xdr:nvSpPr>
      <xdr:spPr>
        <a:xfrm>
          <a:off x="16598900"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99695</xdr:rowOff>
    </xdr:from>
    <xdr:to xmlns:xdr="http://schemas.openxmlformats.org/drawingml/2006/spreadsheetDrawing">
      <xdr:col>82</xdr:col>
      <xdr:colOff>196850</xdr:colOff>
      <xdr:row>52</xdr:row>
      <xdr:rowOff>99695</xdr:rowOff>
    </xdr:to>
    <xdr:cxnSp macro="">
      <xdr:nvCxnSpPr>
        <xdr:cNvPr id="250" name="直線コネクタ 249"/>
        <xdr:cNvCxnSpPr/>
      </xdr:nvCxnSpPr>
      <xdr:spPr>
        <a:xfrm>
          <a:off x="16421100" y="901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167640</xdr:rowOff>
    </xdr:from>
    <xdr:to xmlns:xdr="http://schemas.openxmlformats.org/drawingml/2006/spreadsheetDrawing">
      <xdr:col>82</xdr:col>
      <xdr:colOff>107950</xdr:colOff>
      <xdr:row>58</xdr:row>
      <xdr:rowOff>40640</xdr:rowOff>
    </xdr:to>
    <xdr:cxnSp macro="">
      <xdr:nvCxnSpPr>
        <xdr:cNvPr id="251" name="直線コネクタ 250"/>
        <xdr:cNvCxnSpPr/>
      </xdr:nvCxnSpPr>
      <xdr:spPr>
        <a:xfrm>
          <a:off x="15671800" y="994029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46355</xdr:rowOff>
    </xdr:from>
    <xdr:ext cx="762000" cy="259080"/>
    <xdr:sp macro="" textlink="">
      <xdr:nvSpPr>
        <xdr:cNvPr id="252" name="その他平均値テキスト"/>
        <xdr:cNvSpPr txBox="1"/>
      </xdr:nvSpPr>
      <xdr:spPr>
        <a:xfrm>
          <a:off x="16598900" y="9647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29845</xdr:rowOff>
    </xdr:from>
    <xdr:to xmlns:xdr="http://schemas.openxmlformats.org/drawingml/2006/spreadsheetDrawing">
      <xdr:col>82</xdr:col>
      <xdr:colOff>158750</xdr:colOff>
      <xdr:row>57</xdr:row>
      <xdr:rowOff>132080</xdr:rowOff>
    </xdr:to>
    <xdr:sp macro="" textlink="">
      <xdr:nvSpPr>
        <xdr:cNvPr id="253" name="フローチャート: 判断 252"/>
        <xdr:cNvSpPr/>
      </xdr:nvSpPr>
      <xdr:spPr>
        <a:xfrm>
          <a:off x="16459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156845</xdr:rowOff>
    </xdr:from>
    <xdr:to xmlns:xdr="http://schemas.openxmlformats.org/drawingml/2006/spreadsheetDrawing">
      <xdr:col>78</xdr:col>
      <xdr:colOff>69850</xdr:colOff>
      <xdr:row>57</xdr:row>
      <xdr:rowOff>167640</xdr:rowOff>
    </xdr:to>
    <xdr:cxnSp macro="">
      <xdr:nvCxnSpPr>
        <xdr:cNvPr id="254" name="直線コネクタ 253"/>
        <xdr:cNvCxnSpPr/>
      </xdr:nvCxnSpPr>
      <xdr:spPr>
        <a:xfrm>
          <a:off x="14782800" y="99294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8445"/>
    <xdr:sp macro="" textlink="">
      <xdr:nvSpPr>
        <xdr:cNvPr id="256" name="テキスト ボックス 255"/>
        <xdr:cNvSpPr txBox="1"/>
      </xdr:nvSpPr>
      <xdr:spPr>
        <a:xfrm>
          <a:off x="15290800" y="9528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156845</xdr:rowOff>
    </xdr:from>
    <xdr:to xmlns:xdr="http://schemas.openxmlformats.org/drawingml/2006/spreadsheetDrawing">
      <xdr:col>73</xdr:col>
      <xdr:colOff>180975</xdr:colOff>
      <xdr:row>58</xdr:row>
      <xdr:rowOff>40640</xdr:rowOff>
    </xdr:to>
    <xdr:cxnSp macro="">
      <xdr:nvCxnSpPr>
        <xdr:cNvPr id="257" name="直線コネクタ 256"/>
        <xdr:cNvCxnSpPr/>
      </xdr:nvCxnSpPr>
      <xdr:spPr>
        <a:xfrm flipV="1">
          <a:off x="13893800" y="99294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81915</xdr:rowOff>
    </xdr:from>
    <xdr:to xmlns:xdr="http://schemas.openxmlformats.org/drawingml/2006/spreadsheetDrawing">
      <xdr:col>74</xdr:col>
      <xdr:colOff>31750</xdr:colOff>
      <xdr:row>57</xdr:row>
      <xdr:rowOff>12065</xdr:rowOff>
    </xdr:to>
    <xdr:sp macro="" textlink="">
      <xdr:nvSpPr>
        <xdr:cNvPr id="258" name="フローチャート: 判断 257"/>
        <xdr:cNvSpPr/>
      </xdr:nvSpPr>
      <xdr:spPr>
        <a:xfrm>
          <a:off x="14732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22225</xdr:rowOff>
    </xdr:from>
    <xdr:ext cx="762000" cy="258445"/>
    <xdr:sp macro="" textlink="">
      <xdr:nvSpPr>
        <xdr:cNvPr id="259" name="テキスト ボックス 258"/>
        <xdr:cNvSpPr txBox="1"/>
      </xdr:nvSpPr>
      <xdr:spPr>
        <a:xfrm>
          <a:off x="14401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6985</xdr:rowOff>
    </xdr:from>
    <xdr:to xmlns:xdr="http://schemas.openxmlformats.org/drawingml/2006/spreadsheetDrawing">
      <xdr:col>69</xdr:col>
      <xdr:colOff>92075</xdr:colOff>
      <xdr:row>58</xdr:row>
      <xdr:rowOff>40640</xdr:rowOff>
    </xdr:to>
    <xdr:cxnSp macro="">
      <xdr:nvCxnSpPr>
        <xdr:cNvPr id="260" name="直線コネクタ 259"/>
        <xdr:cNvCxnSpPr/>
      </xdr:nvCxnSpPr>
      <xdr:spPr>
        <a:xfrm>
          <a:off x="13004800" y="99510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130810</xdr:rowOff>
    </xdr:from>
    <xdr:ext cx="761365" cy="259080"/>
    <xdr:sp macro="" textlink="">
      <xdr:nvSpPr>
        <xdr:cNvPr id="262" name="テキスト ボックス 261"/>
        <xdr:cNvSpPr txBox="1"/>
      </xdr:nvSpPr>
      <xdr:spPr>
        <a:xfrm>
          <a:off x="13512800" y="9560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46355</xdr:rowOff>
    </xdr:from>
    <xdr:ext cx="762000" cy="259080"/>
    <xdr:sp macro="" textlink="">
      <xdr:nvSpPr>
        <xdr:cNvPr id="264" name="テキスト ボックス 263"/>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160655</xdr:rowOff>
    </xdr:from>
    <xdr:to xmlns:xdr="http://schemas.openxmlformats.org/drawingml/2006/spreadsheetDrawing">
      <xdr:col>82</xdr:col>
      <xdr:colOff>158750</xdr:colOff>
      <xdr:row>58</xdr:row>
      <xdr:rowOff>90805</xdr:rowOff>
    </xdr:to>
    <xdr:sp macro="" textlink="">
      <xdr:nvSpPr>
        <xdr:cNvPr id="270" name="楕円 269"/>
        <xdr:cNvSpPr/>
      </xdr:nvSpPr>
      <xdr:spPr>
        <a:xfrm>
          <a:off x="164592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132715</xdr:rowOff>
    </xdr:from>
    <xdr:ext cx="762000" cy="258445"/>
    <xdr:sp macro="" textlink="">
      <xdr:nvSpPr>
        <xdr:cNvPr id="271" name="その他該当値テキスト"/>
        <xdr:cNvSpPr txBox="1"/>
      </xdr:nvSpPr>
      <xdr:spPr>
        <a:xfrm>
          <a:off x="16598900" y="990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116840</xdr:rowOff>
    </xdr:from>
    <xdr:to xmlns:xdr="http://schemas.openxmlformats.org/drawingml/2006/spreadsheetDrawing">
      <xdr:col>78</xdr:col>
      <xdr:colOff>120650</xdr:colOff>
      <xdr:row>58</xdr:row>
      <xdr:rowOff>46990</xdr:rowOff>
    </xdr:to>
    <xdr:sp macro="" textlink="">
      <xdr:nvSpPr>
        <xdr:cNvPr id="272" name="楕円 271"/>
        <xdr:cNvSpPr/>
      </xdr:nvSpPr>
      <xdr:spPr>
        <a:xfrm>
          <a:off x="15621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31750</xdr:rowOff>
    </xdr:from>
    <xdr:ext cx="736600" cy="258445"/>
    <xdr:sp macro="" textlink="">
      <xdr:nvSpPr>
        <xdr:cNvPr id="273" name="テキスト ボックス 272"/>
        <xdr:cNvSpPr txBox="1"/>
      </xdr:nvSpPr>
      <xdr:spPr>
        <a:xfrm>
          <a:off x="15290800" y="99758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106045</xdr:rowOff>
    </xdr:from>
    <xdr:to xmlns:xdr="http://schemas.openxmlformats.org/drawingml/2006/spreadsheetDrawing">
      <xdr:col>74</xdr:col>
      <xdr:colOff>31750</xdr:colOff>
      <xdr:row>58</xdr:row>
      <xdr:rowOff>36195</xdr:rowOff>
    </xdr:to>
    <xdr:sp macro="" textlink="">
      <xdr:nvSpPr>
        <xdr:cNvPr id="274" name="楕円 273"/>
        <xdr:cNvSpPr/>
      </xdr:nvSpPr>
      <xdr:spPr>
        <a:xfrm>
          <a:off x="14732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20955</xdr:rowOff>
    </xdr:from>
    <xdr:ext cx="762000" cy="258445"/>
    <xdr:sp macro="" textlink="">
      <xdr:nvSpPr>
        <xdr:cNvPr id="275" name="テキスト ボックス 274"/>
        <xdr:cNvSpPr txBox="1"/>
      </xdr:nvSpPr>
      <xdr:spPr>
        <a:xfrm>
          <a:off x="14401800" y="9965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160655</xdr:rowOff>
    </xdr:from>
    <xdr:to xmlns:xdr="http://schemas.openxmlformats.org/drawingml/2006/spreadsheetDrawing">
      <xdr:col>69</xdr:col>
      <xdr:colOff>142875</xdr:colOff>
      <xdr:row>58</xdr:row>
      <xdr:rowOff>90805</xdr:rowOff>
    </xdr:to>
    <xdr:sp macro="" textlink="">
      <xdr:nvSpPr>
        <xdr:cNvPr id="276" name="楕円 275"/>
        <xdr:cNvSpPr/>
      </xdr:nvSpPr>
      <xdr:spPr>
        <a:xfrm>
          <a:off x="138430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75565</xdr:rowOff>
    </xdr:from>
    <xdr:ext cx="761365" cy="258445"/>
    <xdr:sp macro="" textlink="">
      <xdr:nvSpPr>
        <xdr:cNvPr id="277" name="テキスト ボックス 276"/>
        <xdr:cNvSpPr txBox="1"/>
      </xdr:nvSpPr>
      <xdr:spPr>
        <a:xfrm>
          <a:off x="13512800" y="10019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127635</xdr:rowOff>
    </xdr:from>
    <xdr:to xmlns:xdr="http://schemas.openxmlformats.org/drawingml/2006/spreadsheetDrawing">
      <xdr:col>65</xdr:col>
      <xdr:colOff>53975</xdr:colOff>
      <xdr:row>58</xdr:row>
      <xdr:rowOff>57785</xdr:rowOff>
    </xdr:to>
    <xdr:sp macro="" textlink="">
      <xdr:nvSpPr>
        <xdr:cNvPr id="278" name="楕円 277"/>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42545</xdr:rowOff>
    </xdr:from>
    <xdr:ext cx="762000" cy="258445"/>
    <xdr:sp macro="" textlink="">
      <xdr:nvSpPr>
        <xdr:cNvPr id="279" name="テキスト ボックス 278"/>
        <xdr:cNvSpPr txBox="1"/>
      </xdr:nvSpPr>
      <xdr:spPr>
        <a:xfrm>
          <a:off x="12623800" y="998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に係る経常収支比率が類似団体平均と比較して低い水準となっているのは、ごみ処理や広域消防といった一部事務組合への加入状況の違いが主な要因となっている。各種団体への補助金については、補助金見直し基準に基づき見直しを行っており、社会情勢の変化を踏まえながらを今後も整理合理化に取り組んでいく。</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03" name="テキスト ボックス 302"/>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122555</xdr:rowOff>
    </xdr:from>
    <xdr:to xmlns:xdr="http://schemas.openxmlformats.org/drawingml/2006/spreadsheetDrawing">
      <xdr:col>82</xdr:col>
      <xdr:colOff>107950</xdr:colOff>
      <xdr:row>41</xdr:row>
      <xdr:rowOff>143510</xdr:rowOff>
    </xdr:to>
    <xdr:cxnSp macro="">
      <xdr:nvCxnSpPr>
        <xdr:cNvPr id="305" name="直線コネクタ 304"/>
        <xdr:cNvCxnSpPr/>
      </xdr:nvCxnSpPr>
      <xdr:spPr>
        <a:xfrm flipV="1">
          <a:off x="16510000" y="5608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114935</xdr:rowOff>
    </xdr:from>
    <xdr:ext cx="762000" cy="259080"/>
    <xdr:sp macro="" textlink="">
      <xdr:nvSpPr>
        <xdr:cNvPr id="306" name="補助費等最小値テキスト"/>
        <xdr:cNvSpPr txBox="1"/>
      </xdr:nvSpPr>
      <xdr:spPr>
        <a:xfrm>
          <a:off x="16598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143510</xdr:rowOff>
    </xdr:from>
    <xdr:to xmlns:xdr="http://schemas.openxmlformats.org/drawingml/2006/spreadsheetDrawing">
      <xdr:col>82</xdr:col>
      <xdr:colOff>196850</xdr:colOff>
      <xdr:row>41</xdr:row>
      <xdr:rowOff>143510</xdr:rowOff>
    </xdr:to>
    <xdr:cxnSp macro="">
      <xdr:nvCxnSpPr>
        <xdr:cNvPr id="307" name="直線コネクタ 306"/>
        <xdr:cNvCxnSpPr/>
      </xdr:nvCxnSpPr>
      <xdr:spPr>
        <a:xfrm>
          <a:off x="16421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37465</xdr:rowOff>
    </xdr:from>
    <xdr:ext cx="762000" cy="259080"/>
    <xdr:sp macro="" textlink="">
      <xdr:nvSpPr>
        <xdr:cNvPr id="308" name="補助費等最大値テキスト"/>
        <xdr:cNvSpPr txBox="1"/>
      </xdr:nvSpPr>
      <xdr:spPr>
        <a:xfrm>
          <a:off x="16598900" y="535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122555</xdr:rowOff>
    </xdr:from>
    <xdr:to xmlns:xdr="http://schemas.openxmlformats.org/drawingml/2006/spreadsheetDrawing">
      <xdr:col>82</xdr:col>
      <xdr:colOff>196850</xdr:colOff>
      <xdr:row>32</xdr:row>
      <xdr:rowOff>122555</xdr:rowOff>
    </xdr:to>
    <xdr:cxnSp macro="">
      <xdr:nvCxnSpPr>
        <xdr:cNvPr id="309" name="直線コネクタ 308"/>
        <xdr:cNvCxnSpPr/>
      </xdr:nvCxnSpPr>
      <xdr:spPr>
        <a:xfrm>
          <a:off x="16421100" y="5608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78740</xdr:rowOff>
    </xdr:from>
    <xdr:to xmlns:xdr="http://schemas.openxmlformats.org/drawingml/2006/spreadsheetDrawing">
      <xdr:col>82</xdr:col>
      <xdr:colOff>107950</xdr:colOff>
      <xdr:row>33</xdr:row>
      <xdr:rowOff>124460</xdr:rowOff>
    </xdr:to>
    <xdr:cxnSp macro="">
      <xdr:nvCxnSpPr>
        <xdr:cNvPr id="310" name="直線コネクタ 309"/>
        <xdr:cNvCxnSpPr/>
      </xdr:nvCxnSpPr>
      <xdr:spPr>
        <a:xfrm>
          <a:off x="15671800" y="57365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160020</xdr:rowOff>
    </xdr:from>
    <xdr:ext cx="762000" cy="259080"/>
    <xdr:sp macro="" textlink="">
      <xdr:nvSpPr>
        <xdr:cNvPr id="311" name="補助費等平均値テキスト"/>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2" name="フローチャート: 判断 311"/>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60960</xdr:rowOff>
    </xdr:from>
    <xdr:to xmlns:xdr="http://schemas.openxmlformats.org/drawingml/2006/spreadsheetDrawing">
      <xdr:col>78</xdr:col>
      <xdr:colOff>69850</xdr:colOff>
      <xdr:row>33</xdr:row>
      <xdr:rowOff>78740</xdr:rowOff>
    </xdr:to>
    <xdr:cxnSp macro="">
      <xdr:nvCxnSpPr>
        <xdr:cNvPr id="313" name="直線コネクタ 312"/>
        <xdr:cNvCxnSpPr/>
      </xdr:nvCxnSpPr>
      <xdr:spPr>
        <a:xfrm>
          <a:off x="14782800" y="57188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170180</xdr:rowOff>
    </xdr:from>
    <xdr:to xmlns:xdr="http://schemas.openxmlformats.org/drawingml/2006/spreadsheetDrawing">
      <xdr:col>78</xdr:col>
      <xdr:colOff>120650</xdr:colOff>
      <xdr:row>36</xdr:row>
      <xdr:rowOff>100330</xdr:rowOff>
    </xdr:to>
    <xdr:sp macro="" textlink="">
      <xdr:nvSpPr>
        <xdr:cNvPr id="314" name="フローチャート: 判断 313"/>
        <xdr:cNvSpPr/>
      </xdr:nvSpPr>
      <xdr:spPr>
        <a:xfrm>
          <a:off x="15621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85090</xdr:rowOff>
    </xdr:from>
    <xdr:ext cx="736600" cy="259080"/>
    <xdr:sp macro="" textlink="">
      <xdr:nvSpPr>
        <xdr:cNvPr id="315" name="テキスト ボックス 314"/>
        <xdr:cNvSpPr txBox="1"/>
      </xdr:nvSpPr>
      <xdr:spPr>
        <a:xfrm>
          <a:off x="15290800" y="625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60960</xdr:rowOff>
    </xdr:from>
    <xdr:to xmlns:xdr="http://schemas.openxmlformats.org/drawingml/2006/spreadsheetDrawing">
      <xdr:col>73</xdr:col>
      <xdr:colOff>180975</xdr:colOff>
      <xdr:row>33</xdr:row>
      <xdr:rowOff>60960</xdr:rowOff>
    </xdr:to>
    <xdr:cxnSp macro="">
      <xdr:nvCxnSpPr>
        <xdr:cNvPr id="316" name="直線コネクタ 315"/>
        <xdr:cNvCxnSpPr/>
      </xdr:nvCxnSpPr>
      <xdr:spPr>
        <a:xfrm>
          <a:off x="13893800" y="57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17" name="フローチャート: 判断 316"/>
        <xdr:cNvSpPr/>
      </xdr:nvSpPr>
      <xdr:spPr>
        <a:xfrm>
          <a:off x="14732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75565</xdr:rowOff>
    </xdr:from>
    <xdr:ext cx="762000" cy="258445"/>
    <xdr:sp macro="" textlink="">
      <xdr:nvSpPr>
        <xdr:cNvPr id="318" name="テキスト ボックス 317"/>
        <xdr:cNvSpPr txBox="1"/>
      </xdr:nvSpPr>
      <xdr:spPr>
        <a:xfrm>
          <a:off x="14401800" y="624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60960</xdr:rowOff>
    </xdr:from>
    <xdr:to xmlns:xdr="http://schemas.openxmlformats.org/drawingml/2006/spreadsheetDrawing">
      <xdr:col>69</xdr:col>
      <xdr:colOff>92075</xdr:colOff>
      <xdr:row>33</xdr:row>
      <xdr:rowOff>69850</xdr:rowOff>
    </xdr:to>
    <xdr:cxnSp macro="">
      <xdr:nvCxnSpPr>
        <xdr:cNvPr id="319" name="直線コネクタ 318"/>
        <xdr:cNvCxnSpPr/>
      </xdr:nvCxnSpPr>
      <xdr:spPr>
        <a:xfrm flipV="1">
          <a:off x="13004800" y="57188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26035</xdr:rowOff>
    </xdr:from>
    <xdr:to xmlns:xdr="http://schemas.openxmlformats.org/drawingml/2006/spreadsheetDrawing">
      <xdr:col>69</xdr:col>
      <xdr:colOff>142875</xdr:colOff>
      <xdr:row>36</xdr:row>
      <xdr:rowOff>127635</xdr:rowOff>
    </xdr:to>
    <xdr:sp macro="" textlink="">
      <xdr:nvSpPr>
        <xdr:cNvPr id="320" name="フローチャート: 判断 319"/>
        <xdr:cNvSpPr/>
      </xdr:nvSpPr>
      <xdr:spPr>
        <a:xfrm>
          <a:off x="13843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112395</xdr:rowOff>
    </xdr:from>
    <xdr:ext cx="761365" cy="258445"/>
    <xdr:sp macro="" textlink="">
      <xdr:nvSpPr>
        <xdr:cNvPr id="321" name="テキスト ボックス 320"/>
        <xdr:cNvSpPr txBox="1"/>
      </xdr:nvSpPr>
      <xdr:spPr>
        <a:xfrm>
          <a:off x="13512800" y="6284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48260</xdr:rowOff>
    </xdr:from>
    <xdr:ext cx="762000" cy="259080"/>
    <xdr:sp macro="" textlink="">
      <xdr:nvSpPr>
        <xdr:cNvPr id="323" name="テキスト ボックス 322"/>
        <xdr:cNvSpPr txBox="1"/>
      </xdr:nvSpPr>
      <xdr:spPr>
        <a:xfrm>
          <a:off x="12623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5" name="テキスト ボックス 32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6" name="テキスト ボックス 32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8" name="テキスト ボックス 32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73660</xdr:rowOff>
    </xdr:from>
    <xdr:to xmlns:xdr="http://schemas.openxmlformats.org/drawingml/2006/spreadsheetDrawing">
      <xdr:col>82</xdr:col>
      <xdr:colOff>158750</xdr:colOff>
      <xdr:row>34</xdr:row>
      <xdr:rowOff>3810</xdr:rowOff>
    </xdr:to>
    <xdr:sp macro="" textlink="">
      <xdr:nvSpPr>
        <xdr:cNvPr id="329" name="楕円 328"/>
        <xdr:cNvSpPr/>
      </xdr:nvSpPr>
      <xdr:spPr>
        <a:xfrm>
          <a:off x="164592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90170</xdr:rowOff>
    </xdr:from>
    <xdr:ext cx="762000" cy="259080"/>
    <xdr:sp macro="" textlink="">
      <xdr:nvSpPr>
        <xdr:cNvPr id="330" name="補助費等該当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27940</xdr:rowOff>
    </xdr:from>
    <xdr:to xmlns:xdr="http://schemas.openxmlformats.org/drawingml/2006/spreadsheetDrawing">
      <xdr:col>78</xdr:col>
      <xdr:colOff>120650</xdr:colOff>
      <xdr:row>33</xdr:row>
      <xdr:rowOff>129540</xdr:rowOff>
    </xdr:to>
    <xdr:sp macro="" textlink="">
      <xdr:nvSpPr>
        <xdr:cNvPr id="331" name="楕円 330"/>
        <xdr:cNvSpPr/>
      </xdr:nvSpPr>
      <xdr:spPr>
        <a:xfrm>
          <a:off x="156210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31</xdr:row>
      <xdr:rowOff>139700</xdr:rowOff>
    </xdr:from>
    <xdr:ext cx="736600" cy="259080"/>
    <xdr:sp macro="" textlink="">
      <xdr:nvSpPr>
        <xdr:cNvPr id="332" name="テキスト ボックス 331"/>
        <xdr:cNvSpPr txBox="1"/>
      </xdr:nvSpPr>
      <xdr:spPr>
        <a:xfrm>
          <a:off x="15290800" y="5454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10160</xdr:rowOff>
    </xdr:from>
    <xdr:to xmlns:xdr="http://schemas.openxmlformats.org/drawingml/2006/spreadsheetDrawing">
      <xdr:col>74</xdr:col>
      <xdr:colOff>31750</xdr:colOff>
      <xdr:row>33</xdr:row>
      <xdr:rowOff>111760</xdr:rowOff>
    </xdr:to>
    <xdr:sp macro="" textlink="">
      <xdr:nvSpPr>
        <xdr:cNvPr id="333" name="楕円 332"/>
        <xdr:cNvSpPr/>
      </xdr:nvSpPr>
      <xdr:spPr>
        <a:xfrm>
          <a:off x="147320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31</xdr:row>
      <xdr:rowOff>121920</xdr:rowOff>
    </xdr:from>
    <xdr:ext cx="762000" cy="258445"/>
    <xdr:sp macro="" textlink="">
      <xdr:nvSpPr>
        <xdr:cNvPr id="334" name="テキスト ボックス 333"/>
        <xdr:cNvSpPr txBox="1"/>
      </xdr:nvSpPr>
      <xdr:spPr>
        <a:xfrm>
          <a:off x="14401800" y="5436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10160</xdr:rowOff>
    </xdr:from>
    <xdr:to xmlns:xdr="http://schemas.openxmlformats.org/drawingml/2006/spreadsheetDrawing">
      <xdr:col>69</xdr:col>
      <xdr:colOff>142875</xdr:colOff>
      <xdr:row>33</xdr:row>
      <xdr:rowOff>111760</xdr:rowOff>
    </xdr:to>
    <xdr:sp macro="" textlink="">
      <xdr:nvSpPr>
        <xdr:cNvPr id="335" name="楕円 334"/>
        <xdr:cNvSpPr/>
      </xdr:nvSpPr>
      <xdr:spPr>
        <a:xfrm>
          <a:off x="138430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121920</xdr:rowOff>
    </xdr:from>
    <xdr:ext cx="761365" cy="258445"/>
    <xdr:sp macro="" textlink="">
      <xdr:nvSpPr>
        <xdr:cNvPr id="336" name="テキスト ボックス 335"/>
        <xdr:cNvSpPr txBox="1"/>
      </xdr:nvSpPr>
      <xdr:spPr>
        <a:xfrm>
          <a:off x="13512800" y="5436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19050</xdr:rowOff>
    </xdr:from>
    <xdr:to xmlns:xdr="http://schemas.openxmlformats.org/drawingml/2006/spreadsheetDrawing">
      <xdr:col>65</xdr:col>
      <xdr:colOff>53975</xdr:colOff>
      <xdr:row>33</xdr:row>
      <xdr:rowOff>120650</xdr:rowOff>
    </xdr:to>
    <xdr:sp macro="" textlink="">
      <xdr:nvSpPr>
        <xdr:cNvPr id="337" name="楕円 336"/>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130810</xdr:rowOff>
    </xdr:from>
    <xdr:ext cx="762000" cy="259080"/>
    <xdr:sp macro="" textlink="">
      <xdr:nvSpPr>
        <xdr:cNvPr id="338" name="テキスト ボックス 337"/>
        <xdr:cNvSpPr txBox="1"/>
      </xdr:nvSpPr>
      <xdr:spPr>
        <a:xfrm>
          <a:off x="12623800" y="544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係る経常収支比率については、過去に行った大型事業や令和５年度から償還開始となった野口遵記念館建設事業等に係る地方債償還の影響により、類似団体平均と比較して高い水準にあるが、償還終了となる市債の元金償還額が大きいことや市債発行額を元金償還額以内に抑制するよう努めることにより、比率は徐々に低下する見込みであ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0" name="テキスト ボックス 34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2" name="テキスト ボックス 35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4" name="テキスト ボックス 35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6" name="テキスト ボックス 35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8" name="テキスト ボックス 35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60" name="テキスト ボックス 35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2" name="テキスト ボックス 36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4" name="テキスト ボックス 363"/>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31750</xdr:rowOff>
    </xdr:from>
    <xdr:to xmlns:xdr="http://schemas.openxmlformats.org/drawingml/2006/spreadsheetDrawing">
      <xdr:col>24</xdr:col>
      <xdr:colOff>25400</xdr:colOff>
      <xdr:row>80</xdr:row>
      <xdr:rowOff>96520</xdr:rowOff>
    </xdr:to>
    <xdr:cxnSp macro="">
      <xdr:nvCxnSpPr>
        <xdr:cNvPr id="366" name="直線コネクタ 365"/>
        <xdr:cNvCxnSpPr/>
      </xdr:nvCxnSpPr>
      <xdr:spPr>
        <a:xfrm flipV="1">
          <a:off x="4826000" y="125476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68580</xdr:rowOff>
    </xdr:from>
    <xdr:ext cx="762000" cy="259080"/>
    <xdr:sp macro="" textlink="">
      <xdr:nvSpPr>
        <xdr:cNvPr id="367" name="公債費最小値テキスト"/>
        <xdr:cNvSpPr txBox="1"/>
      </xdr:nvSpPr>
      <xdr:spPr>
        <a:xfrm>
          <a:off x="4914900" y="13784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96520</xdr:rowOff>
    </xdr:from>
    <xdr:to xmlns:xdr="http://schemas.openxmlformats.org/drawingml/2006/spreadsheetDrawing">
      <xdr:col>24</xdr:col>
      <xdr:colOff>114300</xdr:colOff>
      <xdr:row>80</xdr:row>
      <xdr:rowOff>96520</xdr:rowOff>
    </xdr:to>
    <xdr:cxnSp macro="">
      <xdr:nvCxnSpPr>
        <xdr:cNvPr id="368" name="直線コネクタ 367"/>
        <xdr:cNvCxnSpPr/>
      </xdr:nvCxnSpPr>
      <xdr:spPr>
        <a:xfrm>
          <a:off x="4737100" y="1381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118110</xdr:rowOff>
    </xdr:from>
    <xdr:ext cx="762000" cy="259080"/>
    <xdr:sp macro="" textlink="">
      <xdr:nvSpPr>
        <xdr:cNvPr id="369" name="公債費最大値テキスト"/>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31750</xdr:rowOff>
    </xdr:from>
    <xdr:to xmlns:xdr="http://schemas.openxmlformats.org/drawingml/2006/spreadsheetDrawing">
      <xdr:col>24</xdr:col>
      <xdr:colOff>114300</xdr:colOff>
      <xdr:row>73</xdr:row>
      <xdr:rowOff>31750</xdr:rowOff>
    </xdr:to>
    <xdr:cxnSp macro="">
      <xdr:nvCxnSpPr>
        <xdr:cNvPr id="370" name="直線コネクタ 369"/>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127000</xdr:rowOff>
    </xdr:from>
    <xdr:to xmlns:xdr="http://schemas.openxmlformats.org/drawingml/2006/spreadsheetDrawing">
      <xdr:col>24</xdr:col>
      <xdr:colOff>25400</xdr:colOff>
      <xdr:row>78</xdr:row>
      <xdr:rowOff>165100</xdr:rowOff>
    </xdr:to>
    <xdr:cxnSp macro="">
      <xdr:nvCxnSpPr>
        <xdr:cNvPr id="371" name="直線コネクタ 370"/>
        <xdr:cNvCxnSpPr/>
      </xdr:nvCxnSpPr>
      <xdr:spPr>
        <a:xfrm>
          <a:off x="3987800" y="13500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115570</xdr:rowOff>
    </xdr:from>
    <xdr:ext cx="762000" cy="259080"/>
    <xdr:sp macro="" textlink="">
      <xdr:nvSpPr>
        <xdr:cNvPr id="372" name="公債費平均値テキスト"/>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99060</xdr:rowOff>
    </xdr:from>
    <xdr:to xmlns:xdr="http://schemas.openxmlformats.org/drawingml/2006/spreadsheetDrawing">
      <xdr:col>24</xdr:col>
      <xdr:colOff>76200</xdr:colOff>
      <xdr:row>77</xdr:row>
      <xdr:rowOff>29210</xdr:rowOff>
    </xdr:to>
    <xdr:sp macro="" textlink="">
      <xdr:nvSpPr>
        <xdr:cNvPr id="373" name="フローチャート: 判断 372"/>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127000</xdr:rowOff>
    </xdr:from>
    <xdr:to xmlns:xdr="http://schemas.openxmlformats.org/drawingml/2006/spreadsheetDrawing">
      <xdr:col>19</xdr:col>
      <xdr:colOff>187325</xdr:colOff>
      <xdr:row>78</xdr:row>
      <xdr:rowOff>127000</xdr:rowOff>
    </xdr:to>
    <xdr:cxnSp macro="">
      <xdr:nvCxnSpPr>
        <xdr:cNvPr id="374" name="直線コネクタ 373"/>
        <xdr:cNvCxnSpPr/>
      </xdr:nvCxnSpPr>
      <xdr:spPr>
        <a:xfrm>
          <a:off x="3098800" y="1350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121920</xdr:rowOff>
    </xdr:from>
    <xdr:to xmlns:xdr="http://schemas.openxmlformats.org/drawingml/2006/spreadsheetDrawing">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62230</xdr:rowOff>
    </xdr:from>
    <xdr:ext cx="735965" cy="259080"/>
    <xdr:sp macro="" textlink="">
      <xdr:nvSpPr>
        <xdr:cNvPr id="376" name="テキスト ボックス 375"/>
        <xdr:cNvSpPr txBox="1"/>
      </xdr:nvSpPr>
      <xdr:spPr>
        <a:xfrm>
          <a:off x="3606800" y="129209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127000</xdr:rowOff>
    </xdr:from>
    <xdr:to xmlns:xdr="http://schemas.openxmlformats.org/drawingml/2006/spreadsheetDrawing">
      <xdr:col>15</xdr:col>
      <xdr:colOff>98425</xdr:colOff>
      <xdr:row>79</xdr:row>
      <xdr:rowOff>46990</xdr:rowOff>
    </xdr:to>
    <xdr:cxnSp macro="">
      <xdr:nvCxnSpPr>
        <xdr:cNvPr id="377" name="直線コネクタ 376"/>
        <xdr:cNvCxnSpPr/>
      </xdr:nvCxnSpPr>
      <xdr:spPr>
        <a:xfrm flipV="1">
          <a:off x="2209800" y="135001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99060</xdr:rowOff>
    </xdr:from>
    <xdr:to xmlns:xdr="http://schemas.openxmlformats.org/drawingml/2006/spreadsheetDrawing">
      <xdr:col>15</xdr:col>
      <xdr:colOff>149225</xdr:colOff>
      <xdr:row>77</xdr:row>
      <xdr:rowOff>29210</xdr:rowOff>
    </xdr:to>
    <xdr:sp macro="" textlink="">
      <xdr:nvSpPr>
        <xdr:cNvPr id="378" name="フローチャート: 判断 377"/>
        <xdr:cNvSpPr/>
      </xdr:nvSpPr>
      <xdr:spPr>
        <a:xfrm>
          <a:off x="3048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39370</xdr:rowOff>
    </xdr:from>
    <xdr:ext cx="762000" cy="259080"/>
    <xdr:sp macro="" textlink="">
      <xdr:nvSpPr>
        <xdr:cNvPr id="379" name="テキスト ボックス 378"/>
        <xdr:cNvSpPr txBox="1"/>
      </xdr:nvSpPr>
      <xdr:spPr>
        <a:xfrm>
          <a:off x="2717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46990</xdr:rowOff>
    </xdr:from>
    <xdr:to xmlns:xdr="http://schemas.openxmlformats.org/drawingml/2006/spreadsheetDrawing">
      <xdr:col>11</xdr:col>
      <xdr:colOff>9525</xdr:colOff>
      <xdr:row>79</xdr:row>
      <xdr:rowOff>77470</xdr:rowOff>
    </xdr:to>
    <xdr:cxnSp macro="">
      <xdr:nvCxnSpPr>
        <xdr:cNvPr id="380" name="直線コネクタ 379"/>
        <xdr:cNvCxnSpPr/>
      </xdr:nvCxnSpPr>
      <xdr:spPr>
        <a:xfrm flipV="1">
          <a:off x="1320800" y="135915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137160</xdr:rowOff>
    </xdr:from>
    <xdr:to xmlns:xdr="http://schemas.openxmlformats.org/drawingml/2006/spreadsheetDrawing">
      <xdr:col>11</xdr:col>
      <xdr:colOff>60325</xdr:colOff>
      <xdr:row>77</xdr:row>
      <xdr:rowOff>67310</xdr:rowOff>
    </xdr:to>
    <xdr:sp macro="" textlink="">
      <xdr:nvSpPr>
        <xdr:cNvPr id="381" name="フローチャート: 判断 380"/>
        <xdr:cNvSpPr/>
      </xdr:nvSpPr>
      <xdr:spPr>
        <a:xfrm>
          <a:off x="2159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77470</xdr:rowOff>
    </xdr:from>
    <xdr:ext cx="761365" cy="258445"/>
    <xdr:sp macro="" textlink="">
      <xdr:nvSpPr>
        <xdr:cNvPr id="382" name="テキスト ボックス 381"/>
        <xdr:cNvSpPr txBox="1"/>
      </xdr:nvSpPr>
      <xdr:spPr>
        <a:xfrm>
          <a:off x="1828800" y="12936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129540</xdr:rowOff>
    </xdr:from>
    <xdr:to xmlns:xdr="http://schemas.openxmlformats.org/drawingml/2006/spreadsheetDrawing">
      <xdr:col>6</xdr:col>
      <xdr:colOff>171450</xdr:colOff>
      <xdr:row>77</xdr:row>
      <xdr:rowOff>59690</xdr:rowOff>
    </xdr:to>
    <xdr:sp macro="" textlink="">
      <xdr:nvSpPr>
        <xdr:cNvPr id="383" name="フローチャート: 判断 382"/>
        <xdr:cNvSpPr/>
      </xdr:nvSpPr>
      <xdr:spPr>
        <a:xfrm>
          <a:off x="1270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69850</xdr:rowOff>
    </xdr:from>
    <xdr:ext cx="761365" cy="259080"/>
    <xdr:sp macro="" textlink="">
      <xdr:nvSpPr>
        <xdr:cNvPr id="384" name="テキスト ボックス 383"/>
        <xdr:cNvSpPr txBox="1"/>
      </xdr:nvSpPr>
      <xdr:spPr>
        <a:xfrm>
          <a:off x="939800" y="12928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7" name="テキスト ボックス 38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114300</xdr:rowOff>
    </xdr:from>
    <xdr:to xmlns:xdr="http://schemas.openxmlformats.org/drawingml/2006/spreadsheetDrawing">
      <xdr:col>24</xdr:col>
      <xdr:colOff>76200</xdr:colOff>
      <xdr:row>79</xdr:row>
      <xdr:rowOff>44450</xdr:rowOff>
    </xdr:to>
    <xdr:sp macro="" textlink="">
      <xdr:nvSpPr>
        <xdr:cNvPr id="390" name="楕円 389"/>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86360</xdr:rowOff>
    </xdr:from>
    <xdr:ext cx="762000" cy="258445"/>
    <xdr:sp macro="" textlink="">
      <xdr:nvSpPr>
        <xdr:cNvPr id="391" name="公債費該当値テキスト"/>
        <xdr:cNvSpPr txBox="1"/>
      </xdr:nvSpPr>
      <xdr:spPr>
        <a:xfrm>
          <a:off x="4914900" y="13459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76200</xdr:rowOff>
    </xdr:from>
    <xdr:to xmlns:xdr="http://schemas.openxmlformats.org/drawingml/2006/spreadsheetDrawing">
      <xdr:col>20</xdr:col>
      <xdr:colOff>38100</xdr:colOff>
      <xdr:row>79</xdr:row>
      <xdr:rowOff>6350</xdr:rowOff>
    </xdr:to>
    <xdr:sp macro="" textlink="">
      <xdr:nvSpPr>
        <xdr:cNvPr id="392" name="楕円 391"/>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162560</xdr:rowOff>
    </xdr:from>
    <xdr:ext cx="735965" cy="259080"/>
    <xdr:sp macro="" textlink="">
      <xdr:nvSpPr>
        <xdr:cNvPr id="393" name="テキスト ボックス 392"/>
        <xdr:cNvSpPr txBox="1"/>
      </xdr:nvSpPr>
      <xdr:spPr>
        <a:xfrm>
          <a:off x="3606800" y="13535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76200</xdr:rowOff>
    </xdr:from>
    <xdr:to xmlns:xdr="http://schemas.openxmlformats.org/drawingml/2006/spreadsheetDrawing">
      <xdr:col>15</xdr:col>
      <xdr:colOff>149225</xdr:colOff>
      <xdr:row>79</xdr:row>
      <xdr:rowOff>6350</xdr:rowOff>
    </xdr:to>
    <xdr:sp macro="" textlink="">
      <xdr:nvSpPr>
        <xdr:cNvPr id="394" name="楕円 393"/>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162560</xdr:rowOff>
    </xdr:from>
    <xdr:ext cx="762000" cy="259080"/>
    <xdr:sp macro="" textlink="">
      <xdr:nvSpPr>
        <xdr:cNvPr id="395" name="テキスト ボックス 394"/>
        <xdr:cNvSpPr txBox="1"/>
      </xdr:nvSpPr>
      <xdr:spPr>
        <a:xfrm>
          <a:off x="2717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167640</xdr:rowOff>
    </xdr:from>
    <xdr:to xmlns:xdr="http://schemas.openxmlformats.org/drawingml/2006/spreadsheetDrawing">
      <xdr:col>11</xdr:col>
      <xdr:colOff>60325</xdr:colOff>
      <xdr:row>79</xdr:row>
      <xdr:rowOff>97790</xdr:rowOff>
    </xdr:to>
    <xdr:sp macro="" textlink="">
      <xdr:nvSpPr>
        <xdr:cNvPr id="396" name="楕円 395"/>
        <xdr:cNvSpPr/>
      </xdr:nvSpPr>
      <xdr:spPr>
        <a:xfrm>
          <a:off x="2159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82550</xdr:rowOff>
    </xdr:from>
    <xdr:ext cx="761365" cy="259080"/>
    <xdr:sp macro="" textlink="">
      <xdr:nvSpPr>
        <xdr:cNvPr id="397" name="テキスト ボックス 396"/>
        <xdr:cNvSpPr txBox="1"/>
      </xdr:nvSpPr>
      <xdr:spPr>
        <a:xfrm>
          <a:off x="1828800" y="13627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26670</xdr:rowOff>
    </xdr:from>
    <xdr:to xmlns:xdr="http://schemas.openxmlformats.org/drawingml/2006/spreadsheetDrawing">
      <xdr:col>6</xdr:col>
      <xdr:colOff>171450</xdr:colOff>
      <xdr:row>79</xdr:row>
      <xdr:rowOff>128270</xdr:rowOff>
    </xdr:to>
    <xdr:sp macro="" textlink="">
      <xdr:nvSpPr>
        <xdr:cNvPr id="398" name="楕円 397"/>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113030</xdr:rowOff>
    </xdr:from>
    <xdr:ext cx="761365" cy="259080"/>
    <xdr:sp macro="" textlink="">
      <xdr:nvSpPr>
        <xdr:cNvPr id="399" name="テキスト ボックス 398"/>
        <xdr:cNvSpPr txBox="1"/>
      </xdr:nvSpPr>
      <xdr:spPr>
        <a:xfrm>
          <a:off x="939800" y="13657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公債費以外に係る経常収支比率については、扶助費や物件費の影響により</a:t>
          </a:r>
          <a:r>
            <a:rPr kumimoji="1" lang="en-US" altLang="ja-JP" sz="1300">
              <a:latin typeface="ＭＳ Ｐゴシック"/>
              <a:ea typeface="ＭＳ Ｐゴシック"/>
            </a:rPr>
            <a:t>4.8</a:t>
          </a:r>
          <a:r>
            <a:rPr kumimoji="1" lang="ja-JP" altLang="en-US" sz="1300">
              <a:latin typeface="ＭＳ Ｐゴシック"/>
              <a:ea typeface="ＭＳ Ｐゴシック"/>
            </a:rPr>
            <a:t>ポイント上昇しているが、類似団体平均より低い水準となっている。今後も、施設の維持管理費など経費の増加が見込まれるため、歳入確保対策等により財政基盤の強化に努める。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1" name="テキスト ボックス 41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3" name="テキスト ボックス 41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15" name="テキスト ボックス 414"/>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7" name="テキスト ボックス 416"/>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9" name="テキスト ボックス 418"/>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21" name="テキスト ボックス 420"/>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23" name="テキスト ボックス 422"/>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5" name="テキスト ボックス 424"/>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81</xdr:row>
      <xdr:rowOff>69850</xdr:rowOff>
    </xdr:to>
    <xdr:cxnSp macro="">
      <xdr:nvCxnSpPr>
        <xdr:cNvPr id="427" name="直線コネクタ 426"/>
        <xdr:cNvCxnSpPr/>
      </xdr:nvCxnSpPr>
      <xdr:spPr>
        <a:xfrm flipV="1">
          <a:off x="16510000" y="125399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41910</xdr:rowOff>
    </xdr:from>
    <xdr:ext cx="762000" cy="258445"/>
    <xdr:sp macro="" textlink="">
      <xdr:nvSpPr>
        <xdr:cNvPr id="428" name="公債費以外最小値テキスト"/>
        <xdr:cNvSpPr txBox="1"/>
      </xdr:nvSpPr>
      <xdr:spPr>
        <a:xfrm>
          <a:off x="1659890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69850</xdr:rowOff>
    </xdr:from>
    <xdr:to xmlns:xdr="http://schemas.openxmlformats.org/drawingml/2006/spreadsheetDrawing">
      <xdr:col>82</xdr:col>
      <xdr:colOff>196850</xdr:colOff>
      <xdr:row>81</xdr:row>
      <xdr:rowOff>69850</xdr:rowOff>
    </xdr:to>
    <xdr:cxnSp macro="">
      <xdr:nvCxnSpPr>
        <xdr:cNvPr id="429" name="直線コネクタ 428"/>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110490</xdr:rowOff>
    </xdr:from>
    <xdr:ext cx="762000" cy="258445"/>
    <xdr:sp macro="" textlink="">
      <xdr:nvSpPr>
        <xdr:cNvPr id="430" name="公債費以外最大値テキスト"/>
        <xdr:cNvSpPr txBox="1"/>
      </xdr:nvSpPr>
      <xdr:spPr>
        <a:xfrm>
          <a:off x="16598900" y="12283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196850</xdr:colOff>
      <xdr:row>73</xdr:row>
      <xdr:rowOff>24130</xdr:rowOff>
    </xdr:to>
    <xdr:cxnSp macro="">
      <xdr:nvCxnSpPr>
        <xdr:cNvPr id="431" name="直線コネクタ 430"/>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96520</xdr:rowOff>
    </xdr:from>
    <xdr:to xmlns:xdr="http://schemas.openxmlformats.org/drawingml/2006/spreadsheetDrawing">
      <xdr:col>82</xdr:col>
      <xdr:colOff>107950</xdr:colOff>
      <xdr:row>76</xdr:row>
      <xdr:rowOff>119380</xdr:rowOff>
    </xdr:to>
    <xdr:cxnSp macro="">
      <xdr:nvCxnSpPr>
        <xdr:cNvPr id="432" name="直線コネクタ 431"/>
        <xdr:cNvCxnSpPr/>
      </xdr:nvCxnSpPr>
      <xdr:spPr>
        <a:xfrm>
          <a:off x="15671800" y="12783820"/>
          <a:ext cx="8382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6350</xdr:rowOff>
    </xdr:from>
    <xdr:ext cx="762000" cy="258445"/>
    <xdr:sp macro="" textlink="">
      <xdr:nvSpPr>
        <xdr:cNvPr id="433" name="公債費以外平均値テキスト"/>
        <xdr:cNvSpPr txBox="1"/>
      </xdr:nvSpPr>
      <xdr:spPr>
        <a:xfrm>
          <a:off x="16598900" y="132080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85090</xdr:rowOff>
    </xdr:from>
    <xdr:to xmlns:xdr="http://schemas.openxmlformats.org/drawingml/2006/spreadsheetDrawing">
      <xdr:col>78</xdr:col>
      <xdr:colOff>69850</xdr:colOff>
      <xdr:row>74</xdr:row>
      <xdr:rowOff>96520</xdr:rowOff>
    </xdr:to>
    <xdr:cxnSp macro="">
      <xdr:nvCxnSpPr>
        <xdr:cNvPr id="435" name="直線コネクタ 434"/>
        <xdr:cNvCxnSpPr/>
      </xdr:nvCxnSpPr>
      <xdr:spPr>
        <a:xfrm>
          <a:off x="14782800" y="126009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83820</xdr:rowOff>
    </xdr:from>
    <xdr:to xmlns:xdr="http://schemas.openxmlformats.org/drawingml/2006/spreadsheetDrawing">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170180</xdr:rowOff>
    </xdr:from>
    <xdr:ext cx="736600" cy="259080"/>
    <xdr:sp macro="" textlink="">
      <xdr:nvSpPr>
        <xdr:cNvPr id="437" name="テキスト ボックス 436"/>
        <xdr:cNvSpPr txBox="1"/>
      </xdr:nvSpPr>
      <xdr:spPr>
        <a:xfrm>
          <a:off x="15290800" y="13200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85090</xdr:rowOff>
    </xdr:from>
    <xdr:to xmlns:xdr="http://schemas.openxmlformats.org/drawingml/2006/spreadsheetDrawing">
      <xdr:col>73</xdr:col>
      <xdr:colOff>180975</xdr:colOff>
      <xdr:row>74</xdr:row>
      <xdr:rowOff>96520</xdr:rowOff>
    </xdr:to>
    <xdr:cxnSp macro="">
      <xdr:nvCxnSpPr>
        <xdr:cNvPr id="438" name="直線コネクタ 437"/>
        <xdr:cNvCxnSpPr/>
      </xdr:nvCxnSpPr>
      <xdr:spPr>
        <a:xfrm flipV="1">
          <a:off x="13893800" y="126009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41910</xdr:rowOff>
    </xdr:from>
    <xdr:to xmlns:xdr="http://schemas.openxmlformats.org/drawingml/2006/spreadsheetDrawing">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128270</xdr:rowOff>
    </xdr:from>
    <xdr:ext cx="762000" cy="259080"/>
    <xdr:sp macro="" textlink="">
      <xdr:nvSpPr>
        <xdr:cNvPr id="440" name="テキスト ボックス 439"/>
        <xdr:cNvSpPr txBox="1"/>
      </xdr:nvSpPr>
      <xdr:spPr>
        <a:xfrm>
          <a:off x="14401800" y="1298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96520</xdr:rowOff>
    </xdr:from>
    <xdr:to xmlns:xdr="http://schemas.openxmlformats.org/drawingml/2006/spreadsheetDrawing">
      <xdr:col>69</xdr:col>
      <xdr:colOff>92075</xdr:colOff>
      <xdr:row>75</xdr:row>
      <xdr:rowOff>8890</xdr:rowOff>
    </xdr:to>
    <xdr:cxnSp macro="">
      <xdr:nvCxnSpPr>
        <xdr:cNvPr id="441" name="直線コネクタ 440"/>
        <xdr:cNvCxnSpPr/>
      </xdr:nvCxnSpPr>
      <xdr:spPr>
        <a:xfrm flipV="1">
          <a:off x="13004800" y="127838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160020</xdr:rowOff>
    </xdr:from>
    <xdr:to xmlns:xdr="http://schemas.openxmlformats.org/drawingml/2006/spreadsheetDrawing">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74930</xdr:rowOff>
    </xdr:from>
    <xdr:ext cx="761365" cy="258445"/>
    <xdr:sp macro="" textlink="">
      <xdr:nvSpPr>
        <xdr:cNvPr id="443" name="テキスト ボックス 442"/>
        <xdr:cNvSpPr txBox="1"/>
      </xdr:nvSpPr>
      <xdr:spPr>
        <a:xfrm>
          <a:off x="13512800" y="13276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26670</xdr:rowOff>
    </xdr:from>
    <xdr:to xmlns:xdr="http://schemas.openxmlformats.org/drawingml/2006/spreadsheetDrawing">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113030</xdr:rowOff>
    </xdr:from>
    <xdr:ext cx="762000" cy="259080"/>
    <xdr:sp macro="" textlink="">
      <xdr:nvSpPr>
        <xdr:cNvPr id="445" name="テキスト ボックス 444"/>
        <xdr:cNvSpPr txBox="1"/>
      </xdr:nvSpPr>
      <xdr:spPr>
        <a:xfrm>
          <a:off x="12623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7" name="テキスト ボックス 446"/>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8" name="テキスト ボックス 447"/>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50" name="テキスト ボックス 449"/>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68580</xdr:rowOff>
    </xdr:from>
    <xdr:to xmlns:xdr="http://schemas.openxmlformats.org/drawingml/2006/spreadsheetDrawing">
      <xdr:col>82</xdr:col>
      <xdr:colOff>158750</xdr:colOff>
      <xdr:row>76</xdr:row>
      <xdr:rowOff>170180</xdr:rowOff>
    </xdr:to>
    <xdr:sp macro="" textlink="">
      <xdr:nvSpPr>
        <xdr:cNvPr id="451" name="楕円 450"/>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85090</xdr:rowOff>
    </xdr:from>
    <xdr:ext cx="762000" cy="259080"/>
    <xdr:sp macro="" textlink="">
      <xdr:nvSpPr>
        <xdr:cNvPr id="452" name="公債費以外該当値テキスト"/>
        <xdr:cNvSpPr txBox="1"/>
      </xdr:nvSpPr>
      <xdr:spPr>
        <a:xfrm>
          <a:off x="165989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45720</xdr:rowOff>
    </xdr:from>
    <xdr:to xmlns:xdr="http://schemas.openxmlformats.org/drawingml/2006/spreadsheetDrawing">
      <xdr:col>78</xdr:col>
      <xdr:colOff>120650</xdr:colOff>
      <xdr:row>74</xdr:row>
      <xdr:rowOff>147320</xdr:rowOff>
    </xdr:to>
    <xdr:sp macro="" textlink="">
      <xdr:nvSpPr>
        <xdr:cNvPr id="453" name="楕円 452"/>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157480</xdr:rowOff>
    </xdr:from>
    <xdr:ext cx="736600" cy="258445"/>
    <xdr:sp macro="" textlink="">
      <xdr:nvSpPr>
        <xdr:cNvPr id="454" name="テキスト ボックス 453"/>
        <xdr:cNvSpPr txBox="1"/>
      </xdr:nvSpPr>
      <xdr:spPr>
        <a:xfrm>
          <a:off x="15290800" y="12501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34290</xdr:rowOff>
    </xdr:from>
    <xdr:to xmlns:xdr="http://schemas.openxmlformats.org/drawingml/2006/spreadsheetDrawing">
      <xdr:col>74</xdr:col>
      <xdr:colOff>31750</xdr:colOff>
      <xdr:row>73</xdr:row>
      <xdr:rowOff>135890</xdr:rowOff>
    </xdr:to>
    <xdr:sp macro="" textlink="">
      <xdr:nvSpPr>
        <xdr:cNvPr id="455" name="楕円 454"/>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146050</xdr:rowOff>
    </xdr:from>
    <xdr:ext cx="762000" cy="258445"/>
    <xdr:sp macro="" textlink="">
      <xdr:nvSpPr>
        <xdr:cNvPr id="456" name="テキスト ボックス 455"/>
        <xdr:cNvSpPr txBox="1"/>
      </xdr:nvSpPr>
      <xdr:spPr>
        <a:xfrm>
          <a:off x="14401800" y="1231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45720</xdr:rowOff>
    </xdr:from>
    <xdr:to xmlns:xdr="http://schemas.openxmlformats.org/drawingml/2006/spreadsheetDrawing">
      <xdr:col>69</xdr:col>
      <xdr:colOff>142875</xdr:colOff>
      <xdr:row>74</xdr:row>
      <xdr:rowOff>147320</xdr:rowOff>
    </xdr:to>
    <xdr:sp macro="" textlink="">
      <xdr:nvSpPr>
        <xdr:cNvPr id="457" name="楕円 456"/>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157480</xdr:rowOff>
    </xdr:from>
    <xdr:ext cx="761365" cy="258445"/>
    <xdr:sp macro="" textlink="">
      <xdr:nvSpPr>
        <xdr:cNvPr id="458" name="テキスト ボックス 457"/>
        <xdr:cNvSpPr txBox="1"/>
      </xdr:nvSpPr>
      <xdr:spPr>
        <a:xfrm>
          <a:off x="13512800" y="12501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129540</xdr:rowOff>
    </xdr:from>
    <xdr:to xmlns:xdr="http://schemas.openxmlformats.org/drawingml/2006/spreadsheetDrawing">
      <xdr:col>65</xdr:col>
      <xdr:colOff>53975</xdr:colOff>
      <xdr:row>75</xdr:row>
      <xdr:rowOff>59690</xdr:rowOff>
    </xdr:to>
    <xdr:sp macro="" textlink="">
      <xdr:nvSpPr>
        <xdr:cNvPr id="459" name="楕円 458"/>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69850</xdr:rowOff>
    </xdr:from>
    <xdr:ext cx="762000" cy="259080"/>
    <xdr:sp macro="" textlink="">
      <xdr:nvSpPr>
        <xdr:cNvPr id="460" name="テキスト ボックス 459"/>
        <xdr:cNvSpPr txBox="1"/>
      </xdr:nvSpPr>
      <xdr:spPr>
        <a:xfrm>
          <a:off x="12623800" y="1258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39370</xdr:rowOff>
    </xdr:from>
    <xdr:to xmlns:xdr="http://schemas.openxmlformats.org/drawingml/2006/spreadsheetDrawing">
      <xdr:col>29</xdr:col>
      <xdr:colOff>127000</xdr:colOff>
      <xdr:row>18</xdr:row>
      <xdr:rowOff>159385</xdr:rowOff>
    </xdr:to>
    <xdr:cxnSp macro="">
      <xdr:nvCxnSpPr>
        <xdr:cNvPr id="43" name="直線コネクタ 42"/>
        <xdr:cNvCxnSpPr/>
      </xdr:nvCxnSpPr>
      <xdr:spPr>
        <a:xfrm flipV="1">
          <a:off x="5651500" y="2144395"/>
          <a:ext cx="0" cy="11487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132080</xdr:rowOff>
    </xdr:from>
    <xdr:ext cx="761365" cy="258445"/>
    <xdr:sp macro="" textlink="">
      <xdr:nvSpPr>
        <xdr:cNvPr id="44" name="人口1人当たり決算額の推移最小値テキスト130"/>
        <xdr:cNvSpPr txBox="1"/>
      </xdr:nvSpPr>
      <xdr:spPr>
        <a:xfrm>
          <a:off x="5740400" y="3265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159385</xdr:rowOff>
    </xdr:from>
    <xdr:to xmlns:xdr="http://schemas.openxmlformats.org/drawingml/2006/spreadsheetDrawing">
      <xdr:col>30</xdr:col>
      <xdr:colOff>25400</xdr:colOff>
      <xdr:row>18</xdr:row>
      <xdr:rowOff>159385</xdr:rowOff>
    </xdr:to>
    <xdr:cxnSp macro="">
      <xdr:nvCxnSpPr>
        <xdr:cNvPr id="45" name="直線コネクタ 44"/>
        <xdr:cNvCxnSpPr/>
      </xdr:nvCxnSpPr>
      <xdr:spPr>
        <a:xfrm>
          <a:off x="5562600" y="32931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125730</xdr:rowOff>
    </xdr:from>
    <xdr:ext cx="761365" cy="259080"/>
    <xdr:sp macro="" textlink="">
      <xdr:nvSpPr>
        <xdr:cNvPr id="46" name="人口1人当たり決算額の推移最大値テキスト130"/>
        <xdr:cNvSpPr txBox="1"/>
      </xdr:nvSpPr>
      <xdr:spPr>
        <a:xfrm>
          <a:off x="5740400" y="1887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39370</xdr:rowOff>
    </xdr:from>
    <xdr:to xmlns:xdr="http://schemas.openxmlformats.org/drawingml/2006/spreadsheetDrawing">
      <xdr:col>30</xdr:col>
      <xdr:colOff>25400</xdr:colOff>
      <xdr:row>12</xdr:row>
      <xdr:rowOff>39370</xdr:rowOff>
    </xdr:to>
    <xdr:cxnSp macro="">
      <xdr:nvCxnSpPr>
        <xdr:cNvPr id="47" name="直線コネクタ 46"/>
        <xdr:cNvCxnSpPr/>
      </xdr:nvCxnSpPr>
      <xdr:spPr>
        <a:xfrm>
          <a:off x="5562600" y="21443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161290</xdr:rowOff>
    </xdr:from>
    <xdr:to xmlns:xdr="http://schemas.openxmlformats.org/drawingml/2006/spreadsheetDrawing">
      <xdr:col>29</xdr:col>
      <xdr:colOff>127000</xdr:colOff>
      <xdr:row>14</xdr:row>
      <xdr:rowOff>26670</xdr:rowOff>
    </xdr:to>
    <xdr:cxnSp macro="">
      <xdr:nvCxnSpPr>
        <xdr:cNvPr id="48" name="直線コネクタ 47"/>
        <xdr:cNvCxnSpPr/>
      </xdr:nvCxnSpPr>
      <xdr:spPr>
        <a:xfrm flipV="1">
          <a:off x="5003800" y="2437765"/>
          <a:ext cx="6477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124460</xdr:rowOff>
    </xdr:from>
    <xdr:ext cx="761365" cy="259080"/>
    <xdr:sp macro="" textlink="">
      <xdr:nvSpPr>
        <xdr:cNvPr id="49" name="人口1人当たり決算額の推移平均値テキスト130"/>
        <xdr:cNvSpPr txBox="1"/>
      </xdr:nvSpPr>
      <xdr:spPr>
        <a:xfrm>
          <a:off x="5740400" y="27438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152400</xdr:rowOff>
    </xdr:from>
    <xdr:to xmlns:xdr="http://schemas.openxmlformats.org/drawingml/2006/spreadsheetDrawing">
      <xdr:col>29</xdr:col>
      <xdr:colOff>177800</xdr:colOff>
      <xdr:row>16</xdr:row>
      <xdr:rowOff>82550</xdr:rowOff>
    </xdr:to>
    <xdr:sp macro="" textlink="">
      <xdr:nvSpPr>
        <xdr:cNvPr id="50" name="フローチャート: 判断 49"/>
        <xdr:cNvSpPr/>
      </xdr:nvSpPr>
      <xdr:spPr>
        <a:xfrm>
          <a:off x="5600700" y="2771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26670</xdr:rowOff>
    </xdr:from>
    <xdr:to xmlns:xdr="http://schemas.openxmlformats.org/drawingml/2006/spreadsheetDrawing">
      <xdr:col>26</xdr:col>
      <xdr:colOff>50800</xdr:colOff>
      <xdr:row>14</xdr:row>
      <xdr:rowOff>55880</xdr:rowOff>
    </xdr:to>
    <xdr:cxnSp macro="">
      <xdr:nvCxnSpPr>
        <xdr:cNvPr id="51" name="直線コネクタ 50"/>
        <xdr:cNvCxnSpPr/>
      </xdr:nvCxnSpPr>
      <xdr:spPr>
        <a:xfrm flipV="1">
          <a:off x="4305300" y="2474595"/>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22860</xdr:rowOff>
    </xdr:from>
    <xdr:to xmlns:xdr="http://schemas.openxmlformats.org/drawingml/2006/spreadsheetDrawing">
      <xdr:col>26</xdr:col>
      <xdr:colOff>101600</xdr:colOff>
      <xdr:row>16</xdr:row>
      <xdr:rowOff>124460</xdr:rowOff>
    </xdr:to>
    <xdr:sp macro="" textlink="">
      <xdr:nvSpPr>
        <xdr:cNvPr id="52" name="フローチャート: 判断 51"/>
        <xdr:cNvSpPr/>
      </xdr:nvSpPr>
      <xdr:spPr>
        <a:xfrm>
          <a:off x="49530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109220</xdr:rowOff>
    </xdr:from>
    <xdr:ext cx="736600" cy="258445"/>
    <xdr:sp macro="" textlink="">
      <xdr:nvSpPr>
        <xdr:cNvPr id="53" name="テキスト ボックス 52"/>
        <xdr:cNvSpPr txBox="1"/>
      </xdr:nvSpPr>
      <xdr:spPr>
        <a:xfrm>
          <a:off x="4622800" y="29000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55880</xdr:rowOff>
    </xdr:from>
    <xdr:to xmlns:xdr="http://schemas.openxmlformats.org/drawingml/2006/spreadsheetDrawing">
      <xdr:col>22</xdr:col>
      <xdr:colOff>114300</xdr:colOff>
      <xdr:row>14</xdr:row>
      <xdr:rowOff>121920</xdr:rowOff>
    </xdr:to>
    <xdr:cxnSp macro="">
      <xdr:nvCxnSpPr>
        <xdr:cNvPr id="54" name="直線コネクタ 53"/>
        <xdr:cNvCxnSpPr/>
      </xdr:nvCxnSpPr>
      <xdr:spPr>
        <a:xfrm flipV="1">
          <a:off x="3606800" y="2503805"/>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33655</xdr:rowOff>
    </xdr:from>
    <xdr:to xmlns:xdr="http://schemas.openxmlformats.org/drawingml/2006/spreadsheetDrawing">
      <xdr:col>22</xdr:col>
      <xdr:colOff>165100</xdr:colOff>
      <xdr:row>16</xdr:row>
      <xdr:rowOff>135255</xdr:rowOff>
    </xdr:to>
    <xdr:sp macro="" textlink="">
      <xdr:nvSpPr>
        <xdr:cNvPr id="55" name="フローチャート: 判断 54"/>
        <xdr:cNvSpPr/>
      </xdr:nvSpPr>
      <xdr:spPr>
        <a:xfrm>
          <a:off x="4254500" y="2824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120650</xdr:rowOff>
    </xdr:from>
    <xdr:ext cx="762000" cy="258445"/>
    <xdr:sp macro="" textlink="">
      <xdr:nvSpPr>
        <xdr:cNvPr id="56" name="テキスト ボックス 55"/>
        <xdr:cNvSpPr txBox="1"/>
      </xdr:nvSpPr>
      <xdr:spPr>
        <a:xfrm>
          <a:off x="3924300" y="2911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121920</xdr:rowOff>
    </xdr:from>
    <xdr:to xmlns:xdr="http://schemas.openxmlformats.org/drawingml/2006/spreadsheetDrawing">
      <xdr:col>18</xdr:col>
      <xdr:colOff>177800</xdr:colOff>
      <xdr:row>15</xdr:row>
      <xdr:rowOff>0</xdr:rowOff>
    </xdr:to>
    <xdr:cxnSp macro="">
      <xdr:nvCxnSpPr>
        <xdr:cNvPr id="57" name="直線コネクタ 56"/>
        <xdr:cNvCxnSpPr/>
      </xdr:nvCxnSpPr>
      <xdr:spPr>
        <a:xfrm flipV="1">
          <a:off x="2908300" y="2569845"/>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57785</xdr:rowOff>
    </xdr:from>
    <xdr:to xmlns:xdr="http://schemas.openxmlformats.org/drawingml/2006/spreadsheetDrawing">
      <xdr:col>19</xdr:col>
      <xdr:colOff>38100</xdr:colOff>
      <xdr:row>16</xdr:row>
      <xdr:rowOff>159385</xdr:rowOff>
    </xdr:to>
    <xdr:sp macro="" textlink="">
      <xdr:nvSpPr>
        <xdr:cNvPr id="58" name="フローチャート: 判断 57"/>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144145</xdr:rowOff>
    </xdr:from>
    <xdr:ext cx="762000" cy="258445"/>
    <xdr:sp macro="" textlink="">
      <xdr:nvSpPr>
        <xdr:cNvPr id="59" name="テキスト ボックス 58"/>
        <xdr:cNvSpPr txBox="1"/>
      </xdr:nvSpPr>
      <xdr:spPr>
        <a:xfrm>
          <a:off x="3225800" y="293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96520</xdr:rowOff>
    </xdr:from>
    <xdr:to xmlns:xdr="http://schemas.openxmlformats.org/drawingml/2006/spreadsheetDrawing">
      <xdr:col>15</xdr:col>
      <xdr:colOff>101600</xdr:colOff>
      <xdr:row>17</xdr:row>
      <xdr:rowOff>26670</xdr:rowOff>
    </xdr:to>
    <xdr:sp macro="" textlink="">
      <xdr:nvSpPr>
        <xdr:cNvPr id="60" name="フローチャート: 判断 59"/>
        <xdr:cNvSpPr/>
      </xdr:nvSpPr>
      <xdr:spPr>
        <a:xfrm>
          <a:off x="2857500" y="2887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11430</xdr:rowOff>
    </xdr:from>
    <xdr:ext cx="762000" cy="259080"/>
    <xdr:sp macro="" textlink="">
      <xdr:nvSpPr>
        <xdr:cNvPr id="61" name="テキスト ボックス 60"/>
        <xdr:cNvSpPr txBox="1"/>
      </xdr:nvSpPr>
      <xdr:spPr>
        <a:xfrm>
          <a:off x="252730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110490</xdr:rowOff>
    </xdr:from>
    <xdr:to xmlns:xdr="http://schemas.openxmlformats.org/drawingml/2006/spreadsheetDrawing">
      <xdr:col>29</xdr:col>
      <xdr:colOff>177800</xdr:colOff>
      <xdr:row>14</xdr:row>
      <xdr:rowOff>40640</xdr:rowOff>
    </xdr:to>
    <xdr:sp macro="" textlink="">
      <xdr:nvSpPr>
        <xdr:cNvPr id="67" name="楕円 66"/>
        <xdr:cNvSpPr/>
      </xdr:nvSpPr>
      <xdr:spPr>
        <a:xfrm>
          <a:off x="5600700" y="238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127000</xdr:rowOff>
    </xdr:from>
    <xdr:ext cx="761365" cy="259080"/>
    <xdr:sp macro="" textlink="">
      <xdr:nvSpPr>
        <xdr:cNvPr id="68" name="人口1人当たり決算額の推移該当値テキスト130"/>
        <xdr:cNvSpPr txBox="1"/>
      </xdr:nvSpPr>
      <xdr:spPr>
        <a:xfrm>
          <a:off x="5740400" y="22320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147320</xdr:rowOff>
    </xdr:from>
    <xdr:to xmlns:xdr="http://schemas.openxmlformats.org/drawingml/2006/spreadsheetDrawing">
      <xdr:col>26</xdr:col>
      <xdr:colOff>101600</xdr:colOff>
      <xdr:row>14</xdr:row>
      <xdr:rowOff>77470</xdr:rowOff>
    </xdr:to>
    <xdr:sp macro="" textlink="">
      <xdr:nvSpPr>
        <xdr:cNvPr id="69" name="楕円 68"/>
        <xdr:cNvSpPr/>
      </xdr:nvSpPr>
      <xdr:spPr>
        <a:xfrm>
          <a:off x="4953000" y="242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87630</xdr:rowOff>
    </xdr:from>
    <xdr:ext cx="736600" cy="258445"/>
    <xdr:sp macro="" textlink="">
      <xdr:nvSpPr>
        <xdr:cNvPr id="70" name="テキスト ボックス 69"/>
        <xdr:cNvSpPr txBox="1"/>
      </xdr:nvSpPr>
      <xdr:spPr>
        <a:xfrm>
          <a:off x="4622800" y="21926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5080</xdr:rowOff>
    </xdr:from>
    <xdr:to xmlns:xdr="http://schemas.openxmlformats.org/drawingml/2006/spreadsheetDrawing">
      <xdr:col>22</xdr:col>
      <xdr:colOff>165100</xdr:colOff>
      <xdr:row>14</xdr:row>
      <xdr:rowOff>106680</xdr:rowOff>
    </xdr:to>
    <xdr:sp macro="" textlink="">
      <xdr:nvSpPr>
        <xdr:cNvPr id="71" name="楕円 70"/>
        <xdr:cNvSpPr/>
      </xdr:nvSpPr>
      <xdr:spPr>
        <a:xfrm>
          <a:off x="4254500" y="2453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116840</xdr:rowOff>
    </xdr:from>
    <xdr:ext cx="762000" cy="259080"/>
    <xdr:sp macro="" textlink="">
      <xdr:nvSpPr>
        <xdr:cNvPr id="72" name="テキスト ボックス 71"/>
        <xdr:cNvSpPr txBox="1"/>
      </xdr:nvSpPr>
      <xdr:spPr>
        <a:xfrm>
          <a:off x="3924300" y="222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71120</xdr:rowOff>
    </xdr:from>
    <xdr:to xmlns:xdr="http://schemas.openxmlformats.org/drawingml/2006/spreadsheetDrawing">
      <xdr:col>19</xdr:col>
      <xdr:colOff>38100</xdr:colOff>
      <xdr:row>15</xdr:row>
      <xdr:rowOff>1270</xdr:rowOff>
    </xdr:to>
    <xdr:sp macro="" textlink="">
      <xdr:nvSpPr>
        <xdr:cNvPr id="73" name="楕円 72"/>
        <xdr:cNvSpPr/>
      </xdr:nvSpPr>
      <xdr:spPr>
        <a:xfrm>
          <a:off x="3556000" y="251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11430</xdr:rowOff>
    </xdr:from>
    <xdr:ext cx="762000" cy="259080"/>
    <xdr:sp macro="" textlink="">
      <xdr:nvSpPr>
        <xdr:cNvPr id="74" name="テキスト ボックス 73"/>
        <xdr:cNvSpPr txBox="1"/>
      </xdr:nvSpPr>
      <xdr:spPr>
        <a:xfrm>
          <a:off x="3225800" y="228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120650</xdr:rowOff>
    </xdr:from>
    <xdr:to xmlns:xdr="http://schemas.openxmlformats.org/drawingml/2006/spreadsheetDrawing">
      <xdr:col>15</xdr:col>
      <xdr:colOff>101600</xdr:colOff>
      <xdr:row>15</xdr:row>
      <xdr:rowOff>50800</xdr:rowOff>
    </xdr:to>
    <xdr:sp macro="" textlink="">
      <xdr:nvSpPr>
        <xdr:cNvPr id="75" name="楕円 74"/>
        <xdr:cNvSpPr/>
      </xdr:nvSpPr>
      <xdr:spPr>
        <a:xfrm>
          <a:off x="2857500" y="256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60960</xdr:rowOff>
    </xdr:from>
    <xdr:ext cx="762000" cy="259080"/>
    <xdr:sp macro="" textlink="">
      <xdr:nvSpPr>
        <xdr:cNvPr id="76" name="テキスト ボックス 75"/>
        <xdr:cNvSpPr txBox="1"/>
      </xdr:nvSpPr>
      <xdr:spPr>
        <a:xfrm>
          <a:off x="2527300" y="2337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160020</xdr:rowOff>
    </xdr:from>
    <xdr:to xmlns:xdr="http://schemas.openxmlformats.org/drawingml/2006/spreadsheetDrawing">
      <xdr:col>29</xdr:col>
      <xdr:colOff>127000</xdr:colOff>
      <xdr:row>37</xdr:row>
      <xdr:rowOff>274320</xdr:rowOff>
    </xdr:to>
    <xdr:cxnSp macro="">
      <xdr:nvCxnSpPr>
        <xdr:cNvPr id="104" name="直線コネクタ 103"/>
        <xdr:cNvCxnSpPr/>
      </xdr:nvCxnSpPr>
      <xdr:spPr>
        <a:xfrm flipV="1">
          <a:off x="5651500" y="6084570"/>
          <a:ext cx="0" cy="1314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246380</xdr:rowOff>
    </xdr:from>
    <xdr:ext cx="761365" cy="258445"/>
    <xdr:sp macro="" textlink="">
      <xdr:nvSpPr>
        <xdr:cNvPr id="105" name="人口1人当たり決算額の推移最小値テキスト445"/>
        <xdr:cNvSpPr txBox="1"/>
      </xdr:nvSpPr>
      <xdr:spPr>
        <a:xfrm>
          <a:off x="5740400" y="7371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274320</xdr:rowOff>
    </xdr:from>
    <xdr:to xmlns:xdr="http://schemas.openxmlformats.org/drawingml/2006/spreadsheetDrawing">
      <xdr:col>30</xdr:col>
      <xdr:colOff>25400</xdr:colOff>
      <xdr:row>37</xdr:row>
      <xdr:rowOff>274320</xdr:rowOff>
    </xdr:to>
    <xdr:cxnSp macro="">
      <xdr:nvCxnSpPr>
        <xdr:cNvPr id="106" name="直線コネクタ 105"/>
        <xdr:cNvCxnSpPr/>
      </xdr:nvCxnSpPr>
      <xdr:spPr>
        <a:xfrm>
          <a:off x="5562600" y="7399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74930</xdr:rowOff>
    </xdr:from>
    <xdr:ext cx="761365" cy="257810"/>
    <xdr:sp macro="" textlink="">
      <xdr:nvSpPr>
        <xdr:cNvPr id="107" name="人口1人当たり決算額の推移最大値テキスト445"/>
        <xdr:cNvSpPr txBox="1"/>
      </xdr:nvSpPr>
      <xdr:spPr>
        <a:xfrm>
          <a:off x="5740400" y="58280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160020</xdr:rowOff>
    </xdr:from>
    <xdr:to xmlns:xdr="http://schemas.openxmlformats.org/drawingml/2006/spreadsheetDrawing">
      <xdr:col>30</xdr:col>
      <xdr:colOff>25400</xdr:colOff>
      <xdr:row>33</xdr:row>
      <xdr:rowOff>160020</xdr:rowOff>
    </xdr:to>
    <xdr:cxnSp macro="">
      <xdr:nvCxnSpPr>
        <xdr:cNvPr id="108" name="直線コネクタ 107"/>
        <xdr:cNvCxnSpPr/>
      </xdr:nvCxnSpPr>
      <xdr:spPr>
        <a:xfrm>
          <a:off x="5562600" y="6084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114300</xdr:rowOff>
    </xdr:from>
    <xdr:to xmlns:xdr="http://schemas.openxmlformats.org/drawingml/2006/spreadsheetDrawing">
      <xdr:col>29</xdr:col>
      <xdr:colOff>127000</xdr:colOff>
      <xdr:row>34</xdr:row>
      <xdr:rowOff>168275</xdr:rowOff>
    </xdr:to>
    <xdr:cxnSp macro="">
      <xdr:nvCxnSpPr>
        <xdr:cNvPr id="109" name="直線コネクタ 108"/>
        <xdr:cNvCxnSpPr/>
      </xdr:nvCxnSpPr>
      <xdr:spPr>
        <a:xfrm flipV="1">
          <a:off x="5003800" y="6381750"/>
          <a:ext cx="6477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115570</xdr:rowOff>
    </xdr:from>
    <xdr:ext cx="761365" cy="259080"/>
    <xdr:sp macro="" textlink="">
      <xdr:nvSpPr>
        <xdr:cNvPr id="110" name="人口1人当たり決算額の推移平均値テキスト445"/>
        <xdr:cNvSpPr txBox="1"/>
      </xdr:nvSpPr>
      <xdr:spPr>
        <a:xfrm>
          <a:off x="5740400" y="67259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144145</xdr:rowOff>
    </xdr:from>
    <xdr:to xmlns:xdr="http://schemas.openxmlformats.org/drawingml/2006/spreadsheetDrawing">
      <xdr:col>29</xdr:col>
      <xdr:colOff>177800</xdr:colOff>
      <xdr:row>35</xdr:row>
      <xdr:rowOff>244475</xdr:rowOff>
    </xdr:to>
    <xdr:sp macro="" textlink="">
      <xdr:nvSpPr>
        <xdr:cNvPr id="111" name="フローチャート: 判断 110"/>
        <xdr:cNvSpPr/>
      </xdr:nvSpPr>
      <xdr:spPr>
        <a:xfrm>
          <a:off x="56007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168275</xdr:rowOff>
    </xdr:from>
    <xdr:to xmlns:xdr="http://schemas.openxmlformats.org/drawingml/2006/spreadsheetDrawing">
      <xdr:col>26</xdr:col>
      <xdr:colOff>50800</xdr:colOff>
      <xdr:row>34</xdr:row>
      <xdr:rowOff>236855</xdr:rowOff>
    </xdr:to>
    <xdr:cxnSp macro="">
      <xdr:nvCxnSpPr>
        <xdr:cNvPr id="112" name="直線コネクタ 111"/>
        <xdr:cNvCxnSpPr/>
      </xdr:nvCxnSpPr>
      <xdr:spPr>
        <a:xfrm flipV="1">
          <a:off x="4305300" y="643572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149225</xdr:rowOff>
    </xdr:from>
    <xdr:to xmlns:xdr="http://schemas.openxmlformats.org/drawingml/2006/spreadsheetDrawing">
      <xdr:col>26</xdr:col>
      <xdr:colOff>101600</xdr:colOff>
      <xdr:row>35</xdr:row>
      <xdr:rowOff>250190</xdr:rowOff>
    </xdr:to>
    <xdr:sp macro="" textlink="">
      <xdr:nvSpPr>
        <xdr:cNvPr id="113" name="フローチャート: 判断 112"/>
        <xdr:cNvSpPr/>
      </xdr:nvSpPr>
      <xdr:spPr>
        <a:xfrm>
          <a:off x="49530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235585</xdr:rowOff>
    </xdr:from>
    <xdr:ext cx="736600" cy="258445"/>
    <xdr:sp macro="" textlink="">
      <xdr:nvSpPr>
        <xdr:cNvPr id="114" name="テキスト ボックス 113"/>
        <xdr:cNvSpPr txBox="1"/>
      </xdr:nvSpPr>
      <xdr:spPr>
        <a:xfrm>
          <a:off x="4622800" y="6845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236855</xdr:rowOff>
    </xdr:from>
    <xdr:to xmlns:xdr="http://schemas.openxmlformats.org/drawingml/2006/spreadsheetDrawing">
      <xdr:col>22</xdr:col>
      <xdr:colOff>114300</xdr:colOff>
      <xdr:row>34</xdr:row>
      <xdr:rowOff>260985</xdr:rowOff>
    </xdr:to>
    <xdr:cxnSp macro="">
      <xdr:nvCxnSpPr>
        <xdr:cNvPr id="115" name="直線コネクタ 114"/>
        <xdr:cNvCxnSpPr/>
      </xdr:nvCxnSpPr>
      <xdr:spPr>
        <a:xfrm flipV="1">
          <a:off x="3606800" y="650430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167005</xdr:rowOff>
    </xdr:from>
    <xdr:to xmlns:xdr="http://schemas.openxmlformats.org/drawingml/2006/spreadsheetDrawing">
      <xdr:col>22</xdr:col>
      <xdr:colOff>165100</xdr:colOff>
      <xdr:row>35</xdr:row>
      <xdr:rowOff>267335</xdr:rowOff>
    </xdr:to>
    <xdr:sp macro="" textlink="">
      <xdr:nvSpPr>
        <xdr:cNvPr id="116" name="フローチャート: 判断 115"/>
        <xdr:cNvSpPr/>
      </xdr:nvSpPr>
      <xdr:spPr>
        <a:xfrm>
          <a:off x="42545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252730</xdr:rowOff>
    </xdr:from>
    <xdr:ext cx="762000" cy="259080"/>
    <xdr:sp macro="" textlink="">
      <xdr:nvSpPr>
        <xdr:cNvPr id="117" name="テキスト ボックス 116"/>
        <xdr:cNvSpPr txBox="1"/>
      </xdr:nvSpPr>
      <xdr:spPr>
        <a:xfrm>
          <a:off x="39243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246380</xdr:rowOff>
    </xdr:from>
    <xdr:to xmlns:xdr="http://schemas.openxmlformats.org/drawingml/2006/spreadsheetDrawing">
      <xdr:col>18</xdr:col>
      <xdr:colOff>177800</xdr:colOff>
      <xdr:row>34</xdr:row>
      <xdr:rowOff>260985</xdr:rowOff>
    </xdr:to>
    <xdr:cxnSp macro="">
      <xdr:nvCxnSpPr>
        <xdr:cNvPr id="118" name="直線コネクタ 117"/>
        <xdr:cNvCxnSpPr/>
      </xdr:nvCxnSpPr>
      <xdr:spPr>
        <a:xfrm>
          <a:off x="2908300" y="651383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220345</xdr:rowOff>
    </xdr:from>
    <xdr:to xmlns:xdr="http://schemas.openxmlformats.org/drawingml/2006/spreadsheetDrawing">
      <xdr:col>19</xdr:col>
      <xdr:colOff>38100</xdr:colOff>
      <xdr:row>35</xdr:row>
      <xdr:rowOff>322580</xdr:rowOff>
    </xdr:to>
    <xdr:sp macro="" textlink="">
      <xdr:nvSpPr>
        <xdr:cNvPr id="119" name="フローチャート: 判断 118"/>
        <xdr:cNvSpPr/>
      </xdr:nvSpPr>
      <xdr:spPr>
        <a:xfrm>
          <a:off x="35560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307975</xdr:rowOff>
    </xdr:from>
    <xdr:ext cx="762000" cy="259080"/>
    <xdr:sp macro="" textlink="">
      <xdr:nvSpPr>
        <xdr:cNvPr id="120" name="テキスト ボックス 119"/>
        <xdr:cNvSpPr txBox="1"/>
      </xdr:nvSpPr>
      <xdr:spPr>
        <a:xfrm>
          <a:off x="32258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228600</xdr:rowOff>
    </xdr:from>
    <xdr:to xmlns:xdr="http://schemas.openxmlformats.org/drawingml/2006/spreadsheetDrawing">
      <xdr:col>15</xdr:col>
      <xdr:colOff>101600</xdr:colOff>
      <xdr:row>35</xdr:row>
      <xdr:rowOff>330835</xdr:rowOff>
    </xdr:to>
    <xdr:sp macro="" textlink="">
      <xdr:nvSpPr>
        <xdr:cNvPr id="121" name="フローチャート: 判断 120"/>
        <xdr:cNvSpPr/>
      </xdr:nvSpPr>
      <xdr:spPr>
        <a:xfrm>
          <a:off x="28575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316230</xdr:rowOff>
    </xdr:from>
    <xdr:ext cx="762000" cy="258445"/>
    <xdr:sp macro="" textlink="">
      <xdr:nvSpPr>
        <xdr:cNvPr id="122" name="テキスト ボックス 121"/>
        <xdr:cNvSpPr txBox="1"/>
      </xdr:nvSpPr>
      <xdr:spPr>
        <a:xfrm>
          <a:off x="2527300" y="6926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64770</xdr:rowOff>
    </xdr:from>
    <xdr:to xmlns:xdr="http://schemas.openxmlformats.org/drawingml/2006/spreadsheetDrawing">
      <xdr:col>29</xdr:col>
      <xdr:colOff>177800</xdr:colOff>
      <xdr:row>34</xdr:row>
      <xdr:rowOff>165100</xdr:rowOff>
    </xdr:to>
    <xdr:sp macro="" textlink="">
      <xdr:nvSpPr>
        <xdr:cNvPr id="128" name="楕円 127"/>
        <xdr:cNvSpPr/>
      </xdr:nvSpPr>
      <xdr:spPr>
        <a:xfrm>
          <a:off x="5600700" y="633222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251460</xdr:rowOff>
    </xdr:from>
    <xdr:ext cx="761365" cy="259715"/>
    <xdr:sp macro="" textlink="">
      <xdr:nvSpPr>
        <xdr:cNvPr id="129" name="人口1人当たり決算額の推移該当値テキスト445"/>
        <xdr:cNvSpPr txBox="1"/>
      </xdr:nvSpPr>
      <xdr:spPr>
        <a:xfrm>
          <a:off x="5740400" y="61760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116840</xdr:rowOff>
    </xdr:from>
    <xdr:to xmlns:xdr="http://schemas.openxmlformats.org/drawingml/2006/spreadsheetDrawing">
      <xdr:col>26</xdr:col>
      <xdr:colOff>101600</xdr:colOff>
      <xdr:row>34</xdr:row>
      <xdr:rowOff>219075</xdr:rowOff>
    </xdr:to>
    <xdr:sp macro="" textlink="">
      <xdr:nvSpPr>
        <xdr:cNvPr id="130" name="楕円 129"/>
        <xdr:cNvSpPr/>
      </xdr:nvSpPr>
      <xdr:spPr>
        <a:xfrm>
          <a:off x="4953000" y="6384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228600</xdr:rowOff>
    </xdr:from>
    <xdr:ext cx="736600" cy="259715"/>
    <xdr:sp macro="" textlink="">
      <xdr:nvSpPr>
        <xdr:cNvPr id="131" name="テキスト ボックス 130"/>
        <xdr:cNvSpPr txBox="1"/>
      </xdr:nvSpPr>
      <xdr:spPr>
        <a:xfrm>
          <a:off x="4622800" y="61531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185420</xdr:rowOff>
    </xdr:from>
    <xdr:to xmlns:xdr="http://schemas.openxmlformats.org/drawingml/2006/spreadsheetDrawing">
      <xdr:col>22</xdr:col>
      <xdr:colOff>165100</xdr:colOff>
      <xdr:row>34</xdr:row>
      <xdr:rowOff>286385</xdr:rowOff>
    </xdr:to>
    <xdr:sp macro="" textlink="">
      <xdr:nvSpPr>
        <xdr:cNvPr id="132" name="楕円 131"/>
        <xdr:cNvSpPr/>
      </xdr:nvSpPr>
      <xdr:spPr>
        <a:xfrm>
          <a:off x="4254500" y="64528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297180</xdr:rowOff>
    </xdr:from>
    <xdr:ext cx="762000" cy="259715"/>
    <xdr:sp macro="" textlink="">
      <xdr:nvSpPr>
        <xdr:cNvPr id="133" name="テキスト ボックス 132"/>
        <xdr:cNvSpPr txBox="1"/>
      </xdr:nvSpPr>
      <xdr:spPr>
        <a:xfrm>
          <a:off x="3924300" y="62217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209550</xdr:rowOff>
    </xdr:from>
    <xdr:to xmlns:xdr="http://schemas.openxmlformats.org/drawingml/2006/spreadsheetDrawing">
      <xdr:col>19</xdr:col>
      <xdr:colOff>38100</xdr:colOff>
      <xdr:row>34</xdr:row>
      <xdr:rowOff>311785</xdr:rowOff>
    </xdr:to>
    <xdr:sp macro="" textlink="">
      <xdr:nvSpPr>
        <xdr:cNvPr id="134" name="楕円 133"/>
        <xdr:cNvSpPr/>
      </xdr:nvSpPr>
      <xdr:spPr>
        <a:xfrm>
          <a:off x="3556000" y="6477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321310</xdr:rowOff>
    </xdr:from>
    <xdr:ext cx="762000" cy="259715"/>
    <xdr:sp macro="" textlink="">
      <xdr:nvSpPr>
        <xdr:cNvPr id="135" name="テキスト ボックス 134"/>
        <xdr:cNvSpPr txBox="1"/>
      </xdr:nvSpPr>
      <xdr:spPr>
        <a:xfrm>
          <a:off x="3225800" y="6245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194945</xdr:rowOff>
    </xdr:from>
    <xdr:to xmlns:xdr="http://schemas.openxmlformats.org/drawingml/2006/spreadsheetDrawing">
      <xdr:col>15</xdr:col>
      <xdr:colOff>101600</xdr:colOff>
      <xdr:row>34</xdr:row>
      <xdr:rowOff>297180</xdr:rowOff>
    </xdr:to>
    <xdr:sp macro="" textlink="">
      <xdr:nvSpPr>
        <xdr:cNvPr id="136" name="楕円 135"/>
        <xdr:cNvSpPr/>
      </xdr:nvSpPr>
      <xdr:spPr>
        <a:xfrm>
          <a:off x="2857500" y="64623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306705</xdr:rowOff>
    </xdr:from>
    <xdr:ext cx="762000" cy="257810"/>
    <xdr:sp macro="" textlink="">
      <xdr:nvSpPr>
        <xdr:cNvPr id="137" name="テキスト ボックス 136"/>
        <xdr:cNvSpPr txBox="1"/>
      </xdr:nvSpPr>
      <xdr:spPr>
        <a:xfrm>
          <a:off x="2527300" y="6231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17,382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8445"/>
    <xdr:sp macro="" textlink="">
      <xdr:nvSpPr>
        <xdr:cNvPr id="44" name="テキスト ボックス 43"/>
        <xdr:cNvSpPr txBox="1"/>
      </xdr:nvSpPr>
      <xdr:spPr>
        <a:xfrm>
          <a:off x="230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8445"/>
    <xdr:sp macro="" textlink="">
      <xdr:nvSpPr>
        <xdr:cNvPr id="46" name="テキスト ボックス 45"/>
        <xdr:cNvSpPr txBox="1"/>
      </xdr:nvSpPr>
      <xdr:spPr>
        <a:xfrm>
          <a:off x="230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8445"/>
    <xdr:sp macro="" textlink="">
      <xdr:nvSpPr>
        <xdr:cNvPr id="48" name="テキスト ボックス 47"/>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4995" cy="258445"/>
    <xdr:sp macro="" textlink="">
      <xdr:nvSpPr>
        <xdr:cNvPr id="50" name="テキスト ボックス 49"/>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2" name="テキスト ボックス 51"/>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169545</xdr:rowOff>
    </xdr:to>
    <xdr:cxnSp macro="">
      <xdr:nvCxnSpPr>
        <xdr:cNvPr id="54" name="直線コネクタ 53"/>
        <xdr:cNvCxnSpPr/>
      </xdr:nvCxnSpPr>
      <xdr:spPr>
        <a:xfrm flipV="1">
          <a:off x="4633595" y="530415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1905</xdr:rowOff>
    </xdr:from>
    <xdr:ext cx="534670" cy="259080"/>
    <xdr:sp macro="" textlink="">
      <xdr:nvSpPr>
        <xdr:cNvPr id="55" name="人件費最小値テキスト"/>
        <xdr:cNvSpPr txBox="1"/>
      </xdr:nvSpPr>
      <xdr:spPr>
        <a:xfrm>
          <a:off x="4686300" y="668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169545</xdr:rowOff>
    </xdr:from>
    <xdr:to xmlns:xdr="http://schemas.openxmlformats.org/drawingml/2006/spreadsheetDrawing">
      <xdr:col>24</xdr:col>
      <xdr:colOff>152400</xdr:colOff>
      <xdr:row>38</xdr:row>
      <xdr:rowOff>169545</xdr:rowOff>
    </xdr:to>
    <xdr:cxnSp macro="">
      <xdr:nvCxnSpPr>
        <xdr:cNvPr id="56" name="直線コネクタ 55"/>
        <xdr:cNvCxnSpPr/>
      </xdr:nvCxnSpPr>
      <xdr:spPr>
        <a:xfrm>
          <a:off x="4546600" y="668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534670" cy="259080"/>
    <xdr:sp macro="" textlink="">
      <xdr:nvSpPr>
        <xdr:cNvPr id="57" name="人件費最大値テキスト"/>
        <xdr:cNvSpPr txBox="1"/>
      </xdr:nvSpPr>
      <xdr:spPr>
        <a:xfrm>
          <a:off x="4686300" y="507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58" name="直線コネクタ 57"/>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122555</xdr:rowOff>
    </xdr:from>
    <xdr:to xmlns:xdr="http://schemas.openxmlformats.org/drawingml/2006/spreadsheetDrawing">
      <xdr:col>24</xdr:col>
      <xdr:colOff>63500</xdr:colOff>
      <xdr:row>32</xdr:row>
      <xdr:rowOff>161925</xdr:rowOff>
    </xdr:to>
    <xdr:cxnSp macro="">
      <xdr:nvCxnSpPr>
        <xdr:cNvPr id="59" name="直線コネクタ 58"/>
        <xdr:cNvCxnSpPr/>
      </xdr:nvCxnSpPr>
      <xdr:spPr>
        <a:xfrm>
          <a:off x="3797300" y="560895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52070</xdr:rowOff>
    </xdr:from>
    <xdr:ext cx="534670" cy="258445"/>
    <xdr:sp macro="" textlink="">
      <xdr:nvSpPr>
        <xdr:cNvPr id="60" name="人件費平均値テキスト"/>
        <xdr:cNvSpPr txBox="1"/>
      </xdr:nvSpPr>
      <xdr:spPr>
        <a:xfrm>
          <a:off x="4686300" y="60528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73660</xdr:rowOff>
    </xdr:from>
    <xdr:to xmlns:xdr="http://schemas.openxmlformats.org/drawingml/2006/spreadsheetDrawing">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122555</xdr:rowOff>
    </xdr:from>
    <xdr:to xmlns:xdr="http://schemas.openxmlformats.org/drawingml/2006/spreadsheetDrawing">
      <xdr:col>19</xdr:col>
      <xdr:colOff>177800</xdr:colOff>
      <xdr:row>33</xdr:row>
      <xdr:rowOff>62230</xdr:rowOff>
    </xdr:to>
    <xdr:cxnSp macro="">
      <xdr:nvCxnSpPr>
        <xdr:cNvPr id="62" name="直線コネクタ 61"/>
        <xdr:cNvCxnSpPr/>
      </xdr:nvCxnSpPr>
      <xdr:spPr>
        <a:xfrm flipV="1">
          <a:off x="2908300" y="560895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92075</xdr:rowOff>
    </xdr:from>
    <xdr:to xmlns:xdr="http://schemas.openxmlformats.org/drawingml/2006/spreadsheetDrawing">
      <xdr:col>20</xdr:col>
      <xdr:colOff>38100</xdr:colOff>
      <xdr:row>36</xdr:row>
      <xdr:rowOff>22225</xdr:rowOff>
    </xdr:to>
    <xdr:sp macro="" textlink="">
      <xdr:nvSpPr>
        <xdr:cNvPr id="63" name="フローチャート: 判断 62"/>
        <xdr:cNvSpPr/>
      </xdr:nvSpPr>
      <xdr:spPr>
        <a:xfrm>
          <a:off x="3746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13335</xdr:rowOff>
    </xdr:from>
    <xdr:ext cx="534035" cy="259080"/>
    <xdr:sp macro="" textlink="">
      <xdr:nvSpPr>
        <xdr:cNvPr id="64" name="テキスト ボックス 63"/>
        <xdr:cNvSpPr txBox="1"/>
      </xdr:nvSpPr>
      <xdr:spPr>
        <a:xfrm>
          <a:off x="3529965" y="6185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62230</xdr:rowOff>
    </xdr:from>
    <xdr:to xmlns:xdr="http://schemas.openxmlformats.org/drawingml/2006/spreadsheetDrawing">
      <xdr:col>15</xdr:col>
      <xdr:colOff>50800</xdr:colOff>
      <xdr:row>33</xdr:row>
      <xdr:rowOff>105410</xdr:rowOff>
    </xdr:to>
    <xdr:cxnSp macro="">
      <xdr:nvCxnSpPr>
        <xdr:cNvPr id="65" name="直線コネクタ 64"/>
        <xdr:cNvCxnSpPr/>
      </xdr:nvCxnSpPr>
      <xdr:spPr>
        <a:xfrm flipV="1">
          <a:off x="2019300" y="57200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99695</xdr:rowOff>
    </xdr:from>
    <xdr:to xmlns:xdr="http://schemas.openxmlformats.org/drawingml/2006/spreadsheetDrawing">
      <xdr:col>15</xdr:col>
      <xdr:colOff>101600</xdr:colOff>
      <xdr:row>36</xdr:row>
      <xdr:rowOff>29845</xdr:rowOff>
    </xdr:to>
    <xdr:sp macro="" textlink="">
      <xdr:nvSpPr>
        <xdr:cNvPr id="66" name="フローチャート: 判断 65"/>
        <xdr:cNvSpPr/>
      </xdr:nvSpPr>
      <xdr:spPr>
        <a:xfrm>
          <a:off x="2857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20955</xdr:rowOff>
    </xdr:from>
    <xdr:ext cx="534035" cy="258445"/>
    <xdr:sp macro="" textlink="">
      <xdr:nvSpPr>
        <xdr:cNvPr id="67" name="テキスト ボックス 66"/>
        <xdr:cNvSpPr txBox="1"/>
      </xdr:nvSpPr>
      <xdr:spPr>
        <a:xfrm>
          <a:off x="2640965" y="619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105410</xdr:rowOff>
    </xdr:from>
    <xdr:to xmlns:xdr="http://schemas.openxmlformats.org/drawingml/2006/spreadsheetDrawing">
      <xdr:col>10</xdr:col>
      <xdr:colOff>114300</xdr:colOff>
      <xdr:row>34</xdr:row>
      <xdr:rowOff>2540</xdr:rowOff>
    </xdr:to>
    <xdr:cxnSp macro="">
      <xdr:nvCxnSpPr>
        <xdr:cNvPr id="68" name="直線コネクタ 67"/>
        <xdr:cNvCxnSpPr/>
      </xdr:nvCxnSpPr>
      <xdr:spPr>
        <a:xfrm flipV="1">
          <a:off x="1130300" y="57632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116840</xdr:rowOff>
    </xdr:from>
    <xdr:to xmlns:xdr="http://schemas.openxmlformats.org/drawingml/2006/spreadsheetDrawing">
      <xdr:col>10</xdr:col>
      <xdr:colOff>165100</xdr:colOff>
      <xdr:row>36</xdr:row>
      <xdr:rowOff>46990</xdr:rowOff>
    </xdr:to>
    <xdr:sp macro="" textlink="">
      <xdr:nvSpPr>
        <xdr:cNvPr id="69" name="フローチャート: 判断 68"/>
        <xdr:cNvSpPr/>
      </xdr:nvSpPr>
      <xdr:spPr>
        <a:xfrm>
          <a:off x="1968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38100</xdr:rowOff>
    </xdr:from>
    <xdr:ext cx="534035" cy="259080"/>
    <xdr:sp macro="" textlink="">
      <xdr:nvSpPr>
        <xdr:cNvPr id="70" name="テキスト ボックス 69"/>
        <xdr:cNvSpPr txBox="1"/>
      </xdr:nvSpPr>
      <xdr:spPr>
        <a:xfrm>
          <a:off x="1751965" y="621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46355</xdr:rowOff>
    </xdr:from>
    <xdr:to xmlns:xdr="http://schemas.openxmlformats.org/drawingml/2006/spreadsheetDrawing">
      <xdr:col>6</xdr:col>
      <xdr:colOff>38100</xdr:colOff>
      <xdr:row>36</xdr:row>
      <xdr:rowOff>147955</xdr:rowOff>
    </xdr:to>
    <xdr:sp macro="" textlink="">
      <xdr:nvSpPr>
        <xdr:cNvPr id="71" name="フローチャート: 判断 70"/>
        <xdr:cNvSpPr/>
      </xdr:nvSpPr>
      <xdr:spPr>
        <a:xfrm>
          <a:off x="1079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139065</xdr:rowOff>
    </xdr:from>
    <xdr:ext cx="534035" cy="259080"/>
    <xdr:sp macro="" textlink="">
      <xdr:nvSpPr>
        <xdr:cNvPr id="72" name="テキスト ボックス 71"/>
        <xdr:cNvSpPr txBox="1"/>
      </xdr:nvSpPr>
      <xdr:spPr>
        <a:xfrm>
          <a:off x="862965" y="631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111125</xdr:rowOff>
    </xdr:from>
    <xdr:to xmlns:xdr="http://schemas.openxmlformats.org/drawingml/2006/spreadsheetDrawing">
      <xdr:col>24</xdr:col>
      <xdr:colOff>114300</xdr:colOff>
      <xdr:row>33</xdr:row>
      <xdr:rowOff>41275</xdr:rowOff>
    </xdr:to>
    <xdr:sp macro="" textlink="">
      <xdr:nvSpPr>
        <xdr:cNvPr id="78" name="楕円 77"/>
        <xdr:cNvSpPr/>
      </xdr:nvSpPr>
      <xdr:spPr>
        <a:xfrm>
          <a:off x="4584700" y="55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133985</xdr:rowOff>
    </xdr:from>
    <xdr:ext cx="534670" cy="258445"/>
    <xdr:sp macro="" textlink="">
      <xdr:nvSpPr>
        <xdr:cNvPr id="79" name="人件費該当値テキスト"/>
        <xdr:cNvSpPr txBox="1"/>
      </xdr:nvSpPr>
      <xdr:spPr>
        <a:xfrm>
          <a:off x="4686300" y="5448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71755</xdr:rowOff>
    </xdr:from>
    <xdr:to xmlns:xdr="http://schemas.openxmlformats.org/drawingml/2006/spreadsheetDrawing">
      <xdr:col>20</xdr:col>
      <xdr:colOff>38100</xdr:colOff>
      <xdr:row>33</xdr:row>
      <xdr:rowOff>1905</xdr:rowOff>
    </xdr:to>
    <xdr:sp macro="" textlink="">
      <xdr:nvSpPr>
        <xdr:cNvPr id="80" name="楕円 79"/>
        <xdr:cNvSpPr/>
      </xdr:nvSpPr>
      <xdr:spPr>
        <a:xfrm>
          <a:off x="37465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31</xdr:row>
      <xdr:rowOff>18415</xdr:rowOff>
    </xdr:from>
    <xdr:ext cx="534035" cy="258445"/>
    <xdr:sp macro="" textlink="">
      <xdr:nvSpPr>
        <xdr:cNvPr id="81" name="テキスト ボックス 80"/>
        <xdr:cNvSpPr txBox="1"/>
      </xdr:nvSpPr>
      <xdr:spPr>
        <a:xfrm>
          <a:off x="3529965" y="5333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11430</xdr:rowOff>
    </xdr:from>
    <xdr:to xmlns:xdr="http://schemas.openxmlformats.org/drawingml/2006/spreadsheetDrawing">
      <xdr:col>15</xdr:col>
      <xdr:colOff>101600</xdr:colOff>
      <xdr:row>33</xdr:row>
      <xdr:rowOff>113030</xdr:rowOff>
    </xdr:to>
    <xdr:sp macro="" textlink="">
      <xdr:nvSpPr>
        <xdr:cNvPr id="82" name="楕円 81"/>
        <xdr:cNvSpPr/>
      </xdr:nvSpPr>
      <xdr:spPr>
        <a:xfrm>
          <a:off x="28575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129540</xdr:rowOff>
    </xdr:from>
    <xdr:ext cx="534035" cy="259080"/>
    <xdr:sp macro="" textlink="">
      <xdr:nvSpPr>
        <xdr:cNvPr id="83" name="テキスト ボックス 82"/>
        <xdr:cNvSpPr txBox="1"/>
      </xdr:nvSpPr>
      <xdr:spPr>
        <a:xfrm>
          <a:off x="2640965" y="5444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54610</xdr:rowOff>
    </xdr:from>
    <xdr:to xmlns:xdr="http://schemas.openxmlformats.org/drawingml/2006/spreadsheetDrawing">
      <xdr:col>10</xdr:col>
      <xdr:colOff>165100</xdr:colOff>
      <xdr:row>33</xdr:row>
      <xdr:rowOff>156210</xdr:rowOff>
    </xdr:to>
    <xdr:sp macro="" textlink="">
      <xdr:nvSpPr>
        <xdr:cNvPr id="84" name="楕円 83"/>
        <xdr:cNvSpPr/>
      </xdr:nvSpPr>
      <xdr:spPr>
        <a:xfrm>
          <a:off x="1968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1270</xdr:rowOff>
    </xdr:from>
    <xdr:ext cx="534035" cy="259080"/>
    <xdr:sp macro="" textlink="">
      <xdr:nvSpPr>
        <xdr:cNvPr id="85" name="テキスト ボックス 84"/>
        <xdr:cNvSpPr txBox="1"/>
      </xdr:nvSpPr>
      <xdr:spPr>
        <a:xfrm>
          <a:off x="1751965" y="5487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123190</xdr:rowOff>
    </xdr:from>
    <xdr:to xmlns:xdr="http://schemas.openxmlformats.org/drawingml/2006/spreadsheetDrawing">
      <xdr:col>6</xdr:col>
      <xdr:colOff>38100</xdr:colOff>
      <xdr:row>34</xdr:row>
      <xdr:rowOff>53340</xdr:rowOff>
    </xdr:to>
    <xdr:sp macro="" textlink="">
      <xdr:nvSpPr>
        <xdr:cNvPr id="86" name="楕円 85"/>
        <xdr:cNvSpPr/>
      </xdr:nvSpPr>
      <xdr:spPr>
        <a:xfrm>
          <a:off x="107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69850</xdr:rowOff>
    </xdr:from>
    <xdr:ext cx="534035" cy="259080"/>
    <xdr:sp macro="" textlink="">
      <xdr:nvSpPr>
        <xdr:cNvPr id="87" name="テキスト ボックス 86"/>
        <xdr:cNvSpPr txBox="1"/>
      </xdr:nvSpPr>
      <xdr:spPr>
        <a:xfrm>
          <a:off x="862965" y="5556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8445"/>
    <xdr:sp macro="" textlink="">
      <xdr:nvSpPr>
        <xdr:cNvPr id="98" name="テキスト ボックス 97"/>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2" name="テキスト ボックス 101"/>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8" name="テキスト ボックス 107"/>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0" name="テキスト ボックス 109"/>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144780</xdr:rowOff>
    </xdr:from>
    <xdr:to xmlns:xdr="http://schemas.openxmlformats.org/drawingml/2006/spreadsheetDrawing">
      <xdr:col>24</xdr:col>
      <xdr:colOff>62865</xdr:colOff>
      <xdr:row>59</xdr:row>
      <xdr:rowOff>52070</xdr:rowOff>
    </xdr:to>
    <xdr:cxnSp macro="">
      <xdr:nvCxnSpPr>
        <xdr:cNvPr id="114" name="直線コネクタ 113"/>
        <xdr:cNvCxnSpPr/>
      </xdr:nvCxnSpPr>
      <xdr:spPr>
        <a:xfrm flipV="1">
          <a:off x="4633595" y="871728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55880</xdr:rowOff>
    </xdr:from>
    <xdr:ext cx="534670" cy="259080"/>
    <xdr:sp macro="" textlink="">
      <xdr:nvSpPr>
        <xdr:cNvPr id="115" name="物件費最小値テキスト"/>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52070</xdr:rowOff>
    </xdr:from>
    <xdr:to xmlns:xdr="http://schemas.openxmlformats.org/drawingml/2006/spreadsheetDrawing">
      <xdr:col>24</xdr:col>
      <xdr:colOff>152400</xdr:colOff>
      <xdr:row>59</xdr:row>
      <xdr:rowOff>52070</xdr:rowOff>
    </xdr:to>
    <xdr:cxnSp macro="">
      <xdr:nvCxnSpPr>
        <xdr:cNvPr id="116" name="直線コネクタ 115"/>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91440</xdr:rowOff>
    </xdr:from>
    <xdr:ext cx="598805" cy="259080"/>
    <xdr:sp macro="" textlink="">
      <xdr:nvSpPr>
        <xdr:cNvPr id="117" name="物件費最大値テキスト"/>
        <xdr:cNvSpPr txBox="1"/>
      </xdr:nvSpPr>
      <xdr:spPr>
        <a:xfrm>
          <a:off x="4686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144780</xdr:rowOff>
    </xdr:from>
    <xdr:to xmlns:xdr="http://schemas.openxmlformats.org/drawingml/2006/spreadsheetDrawing">
      <xdr:col>24</xdr:col>
      <xdr:colOff>152400</xdr:colOff>
      <xdr:row>50</xdr:row>
      <xdr:rowOff>144780</xdr:rowOff>
    </xdr:to>
    <xdr:cxnSp macro="">
      <xdr:nvCxnSpPr>
        <xdr:cNvPr id="118" name="直線コネクタ 117"/>
        <xdr:cNvCxnSpPr/>
      </xdr:nvCxnSpPr>
      <xdr:spPr>
        <a:xfrm>
          <a:off x="4546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55245</xdr:rowOff>
    </xdr:from>
    <xdr:to xmlns:xdr="http://schemas.openxmlformats.org/drawingml/2006/spreadsheetDrawing">
      <xdr:col>24</xdr:col>
      <xdr:colOff>63500</xdr:colOff>
      <xdr:row>55</xdr:row>
      <xdr:rowOff>64770</xdr:rowOff>
    </xdr:to>
    <xdr:cxnSp macro="">
      <xdr:nvCxnSpPr>
        <xdr:cNvPr id="119" name="直線コネクタ 118"/>
        <xdr:cNvCxnSpPr/>
      </xdr:nvCxnSpPr>
      <xdr:spPr>
        <a:xfrm>
          <a:off x="3797300" y="94849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133350</xdr:rowOff>
    </xdr:from>
    <xdr:ext cx="534670" cy="258445"/>
    <xdr:sp macro="" textlink="">
      <xdr:nvSpPr>
        <xdr:cNvPr id="120" name="物件費平均値テキスト"/>
        <xdr:cNvSpPr txBox="1"/>
      </xdr:nvSpPr>
      <xdr:spPr>
        <a:xfrm>
          <a:off x="4686300" y="9734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154940</xdr:rowOff>
    </xdr:from>
    <xdr:to xmlns:xdr="http://schemas.openxmlformats.org/drawingml/2006/spreadsheetDrawing">
      <xdr:col>24</xdr:col>
      <xdr:colOff>114300</xdr:colOff>
      <xdr:row>57</xdr:row>
      <xdr:rowOff>85090</xdr:rowOff>
    </xdr:to>
    <xdr:sp macro="" textlink="">
      <xdr:nvSpPr>
        <xdr:cNvPr id="121" name="フローチャート: 判断 120"/>
        <xdr:cNvSpPr/>
      </xdr:nvSpPr>
      <xdr:spPr>
        <a:xfrm>
          <a:off x="45847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55245</xdr:rowOff>
    </xdr:from>
    <xdr:to xmlns:xdr="http://schemas.openxmlformats.org/drawingml/2006/spreadsheetDrawing">
      <xdr:col>19</xdr:col>
      <xdr:colOff>177800</xdr:colOff>
      <xdr:row>57</xdr:row>
      <xdr:rowOff>12065</xdr:rowOff>
    </xdr:to>
    <xdr:cxnSp macro="">
      <xdr:nvCxnSpPr>
        <xdr:cNvPr id="122" name="直線コネクタ 121"/>
        <xdr:cNvCxnSpPr/>
      </xdr:nvCxnSpPr>
      <xdr:spPr>
        <a:xfrm flipV="1">
          <a:off x="2908300" y="9484995"/>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3" name="フローチャート: 判断 122"/>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17780</xdr:rowOff>
    </xdr:from>
    <xdr:ext cx="534035" cy="258445"/>
    <xdr:sp macro="" textlink="">
      <xdr:nvSpPr>
        <xdr:cNvPr id="124" name="テキスト ボックス 123"/>
        <xdr:cNvSpPr txBox="1"/>
      </xdr:nvSpPr>
      <xdr:spPr>
        <a:xfrm>
          <a:off x="3529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12065</xdr:rowOff>
    </xdr:from>
    <xdr:to xmlns:xdr="http://schemas.openxmlformats.org/drawingml/2006/spreadsheetDrawing">
      <xdr:col>15</xdr:col>
      <xdr:colOff>50800</xdr:colOff>
      <xdr:row>57</xdr:row>
      <xdr:rowOff>112395</xdr:rowOff>
    </xdr:to>
    <xdr:cxnSp macro="">
      <xdr:nvCxnSpPr>
        <xdr:cNvPr id="125" name="直線コネクタ 124"/>
        <xdr:cNvCxnSpPr/>
      </xdr:nvCxnSpPr>
      <xdr:spPr>
        <a:xfrm flipV="1">
          <a:off x="2019300" y="978471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163195</xdr:rowOff>
    </xdr:from>
    <xdr:to xmlns:xdr="http://schemas.openxmlformats.org/drawingml/2006/spreadsheetDrawing">
      <xdr:col>15</xdr:col>
      <xdr:colOff>101600</xdr:colOff>
      <xdr:row>57</xdr:row>
      <xdr:rowOff>93345</xdr:rowOff>
    </xdr:to>
    <xdr:sp macro="" textlink="">
      <xdr:nvSpPr>
        <xdr:cNvPr id="126" name="フローチャート: 判断 125"/>
        <xdr:cNvSpPr/>
      </xdr:nvSpPr>
      <xdr:spPr>
        <a:xfrm>
          <a:off x="2857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84455</xdr:rowOff>
    </xdr:from>
    <xdr:ext cx="534035" cy="259080"/>
    <xdr:sp macro="" textlink="">
      <xdr:nvSpPr>
        <xdr:cNvPr id="127" name="テキスト ボックス 126"/>
        <xdr:cNvSpPr txBox="1"/>
      </xdr:nvSpPr>
      <xdr:spPr>
        <a:xfrm>
          <a:off x="2640965" y="985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112395</xdr:rowOff>
    </xdr:from>
    <xdr:to xmlns:xdr="http://schemas.openxmlformats.org/drawingml/2006/spreadsheetDrawing">
      <xdr:col>10</xdr:col>
      <xdr:colOff>114300</xdr:colOff>
      <xdr:row>58</xdr:row>
      <xdr:rowOff>30480</xdr:rowOff>
    </xdr:to>
    <xdr:cxnSp macro="">
      <xdr:nvCxnSpPr>
        <xdr:cNvPr id="128" name="直線コネクタ 127"/>
        <xdr:cNvCxnSpPr/>
      </xdr:nvCxnSpPr>
      <xdr:spPr>
        <a:xfrm flipV="1">
          <a:off x="1130300" y="988504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97790</xdr:rowOff>
    </xdr:from>
    <xdr:to xmlns:xdr="http://schemas.openxmlformats.org/drawingml/2006/spreadsheetDrawing">
      <xdr:col>10</xdr:col>
      <xdr:colOff>165100</xdr:colOff>
      <xdr:row>58</xdr:row>
      <xdr:rowOff>27940</xdr:rowOff>
    </xdr:to>
    <xdr:sp macro="" textlink="">
      <xdr:nvSpPr>
        <xdr:cNvPr id="129" name="フローチャート: 判断 128"/>
        <xdr:cNvSpPr/>
      </xdr:nvSpPr>
      <xdr:spPr>
        <a:xfrm>
          <a:off x="1968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19050</xdr:rowOff>
    </xdr:from>
    <xdr:ext cx="534035" cy="258445"/>
    <xdr:sp macro="" textlink="">
      <xdr:nvSpPr>
        <xdr:cNvPr id="130" name="テキスト ボックス 129"/>
        <xdr:cNvSpPr txBox="1"/>
      </xdr:nvSpPr>
      <xdr:spPr>
        <a:xfrm>
          <a:off x="1751965" y="9963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123190</xdr:rowOff>
    </xdr:from>
    <xdr:to xmlns:xdr="http://schemas.openxmlformats.org/drawingml/2006/spreadsheetDrawing">
      <xdr:col>6</xdr:col>
      <xdr:colOff>38100</xdr:colOff>
      <xdr:row>58</xdr:row>
      <xdr:rowOff>53340</xdr:rowOff>
    </xdr:to>
    <xdr:sp macro="" textlink="">
      <xdr:nvSpPr>
        <xdr:cNvPr id="131" name="フローチャート: 判断 130"/>
        <xdr:cNvSpPr/>
      </xdr:nvSpPr>
      <xdr:spPr>
        <a:xfrm>
          <a:off x="1079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69850</xdr:rowOff>
    </xdr:from>
    <xdr:ext cx="534035" cy="259080"/>
    <xdr:sp macro="" textlink="">
      <xdr:nvSpPr>
        <xdr:cNvPr id="132" name="テキスト ボックス 131"/>
        <xdr:cNvSpPr txBox="1"/>
      </xdr:nvSpPr>
      <xdr:spPr>
        <a:xfrm>
          <a:off x="862965" y="9671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13970</xdr:rowOff>
    </xdr:from>
    <xdr:to xmlns:xdr="http://schemas.openxmlformats.org/drawingml/2006/spreadsheetDrawing">
      <xdr:col>24</xdr:col>
      <xdr:colOff>114300</xdr:colOff>
      <xdr:row>55</xdr:row>
      <xdr:rowOff>115570</xdr:rowOff>
    </xdr:to>
    <xdr:sp macro="" textlink="">
      <xdr:nvSpPr>
        <xdr:cNvPr id="138" name="楕円 137"/>
        <xdr:cNvSpPr/>
      </xdr:nvSpPr>
      <xdr:spPr>
        <a:xfrm>
          <a:off x="45847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36830</xdr:rowOff>
    </xdr:from>
    <xdr:ext cx="534670" cy="259080"/>
    <xdr:sp macro="" textlink="">
      <xdr:nvSpPr>
        <xdr:cNvPr id="139" name="物件費該当値テキスト"/>
        <xdr:cNvSpPr txBox="1"/>
      </xdr:nvSpPr>
      <xdr:spPr>
        <a:xfrm>
          <a:off x="4686300" y="9295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4445</xdr:rowOff>
    </xdr:from>
    <xdr:to xmlns:xdr="http://schemas.openxmlformats.org/drawingml/2006/spreadsheetDrawing">
      <xdr:col>20</xdr:col>
      <xdr:colOff>38100</xdr:colOff>
      <xdr:row>55</xdr:row>
      <xdr:rowOff>106045</xdr:rowOff>
    </xdr:to>
    <xdr:sp macro="" textlink="">
      <xdr:nvSpPr>
        <xdr:cNvPr id="140" name="楕円 139"/>
        <xdr:cNvSpPr/>
      </xdr:nvSpPr>
      <xdr:spPr>
        <a:xfrm>
          <a:off x="3746500" y="94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122555</xdr:rowOff>
    </xdr:from>
    <xdr:ext cx="534035" cy="258445"/>
    <xdr:sp macro="" textlink="">
      <xdr:nvSpPr>
        <xdr:cNvPr id="141" name="テキスト ボックス 140"/>
        <xdr:cNvSpPr txBox="1"/>
      </xdr:nvSpPr>
      <xdr:spPr>
        <a:xfrm>
          <a:off x="3529965" y="9209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132715</xdr:rowOff>
    </xdr:from>
    <xdr:to xmlns:xdr="http://schemas.openxmlformats.org/drawingml/2006/spreadsheetDrawing">
      <xdr:col>15</xdr:col>
      <xdr:colOff>101600</xdr:colOff>
      <xdr:row>57</xdr:row>
      <xdr:rowOff>63500</xdr:rowOff>
    </xdr:to>
    <xdr:sp macro="" textlink="">
      <xdr:nvSpPr>
        <xdr:cNvPr id="142" name="楕円 141"/>
        <xdr:cNvSpPr/>
      </xdr:nvSpPr>
      <xdr:spPr>
        <a:xfrm>
          <a:off x="2857500" y="9733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79375</xdr:rowOff>
    </xdr:from>
    <xdr:ext cx="534035" cy="258445"/>
    <xdr:sp macro="" textlink="">
      <xdr:nvSpPr>
        <xdr:cNvPr id="143" name="テキスト ボックス 142"/>
        <xdr:cNvSpPr txBox="1"/>
      </xdr:nvSpPr>
      <xdr:spPr>
        <a:xfrm>
          <a:off x="2640965" y="9509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61595</xdr:rowOff>
    </xdr:from>
    <xdr:to xmlns:xdr="http://schemas.openxmlformats.org/drawingml/2006/spreadsheetDrawing">
      <xdr:col>10</xdr:col>
      <xdr:colOff>165100</xdr:colOff>
      <xdr:row>57</xdr:row>
      <xdr:rowOff>163195</xdr:rowOff>
    </xdr:to>
    <xdr:sp macro="" textlink="">
      <xdr:nvSpPr>
        <xdr:cNvPr id="144" name="楕円 143"/>
        <xdr:cNvSpPr/>
      </xdr:nvSpPr>
      <xdr:spPr>
        <a:xfrm>
          <a:off x="1968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8890</xdr:rowOff>
    </xdr:from>
    <xdr:ext cx="534035" cy="258445"/>
    <xdr:sp macro="" textlink="">
      <xdr:nvSpPr>
        <xdr:cNvPr id="145" name="テキスト ボックス 144"/>
        <xdr:cNvSpPr txBox="1"/>
      </xdr:nvSpPr>
      <xdr:spPr>
        <a:xfrm>
          <a:off x="1751965" y="9610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151130</xdr:rowOff>
    </xdr:from>
    <xdr:to xmlns:xdr="http://schemas.openxmlformats.org/drawingml/2006/spreadsheetDrawing">
      <xdr:col>6</xdr:col>
      <xdr:colOff>38100</xdr:colOff>
      <xdr:row>58</xdr:row>
      <xdr:rowOff>81280</xdr:rowOff>
    </xdr:to>
    <xdr:sp macro="" textlink="">
      <xdr:nvSpPr>
        <xdr:cNvPr id="146" name="楕円 145"/>
        <xdr:cNvSpPr/>
      </xdr:nvSpPr>
      <xdr:spPr>
        <a:xfrm>
          <a:off x="1079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72390</xdr:rowOff>
    </xdr:from>
    <xdr:ext cx="534035" cy="259080"/>
    <xdr:sp macro="" textlink="">
      <xdr:nvSpPr>
        <xdr:cNvPr id="147" name="テキスト ボックス 146"/>
        <xdr:cNvSpPr txBox="1"/>
      </xdr:nvSpPr>
      <xdr:spPr>
        <a:xfrm>
          <a:off x="862965" y="1001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1" name="テキスト ボックス 160"/>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8445"/>
    <xdr:sp macro="" textlink="">
      <xdr:nvSpPr>
        <xdr:cNvPr id="163" name="テキスト ボックス 162"/>
        <xdr:cNvSpPr txBox="1"/>
      </xdr:nvSpPr>
      <xdr:spPr>
        <a:xfrm>
          <a:off x="230505" y="12113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5" name="テキスト ボックス 16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128905</xdr:rowOff>
    </xdr:from>
    <xdr:to xmlns:xdr="http://schemas.openxmlformats.org/drawingml/2006/spreadsheetDrawing">
      <xdr:col>24</xdr:col>
      <xdr:colOff>62865</xdr:colOff>
      <xdr:row>77</xdr:row>
      <xdr:rowOff>143510</xdr:rowOff>
    </xdr:to>
    <xdr:cxnSp macro="">
      <xdr:nvCxnSpPr>
        <xdr:cNvPr id="167" name="直線コネクタ 166"/>
        <xdr:cNvCxnSpPr/>
      </xdr:nvCxnSpPr>
      <xdr:spPr>
        <a:xfrm flipV="1">
          <a:off x="4633595" y="12130405"/>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146685</xdr:rowOff>
    </xdr:from>
    <xdr:ext cx="378460" cy="258445"/>
    <xdr:sp macro="" textlink="">
      <xdr:nvSpPr>
        <xdr:cNvPr id="168" name="維持補修費最小値テキスト"/>
        <xdr:cNvSpPr txBox="1"/>
      </xdr:nvSpPr>
      <xdr:spPr>
        <a:xfrm>
          <a:off x="4686300" y="13348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169" name="直線コネクタ 168"/>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75565</xdr:rowOff>
    </xdr:from>
    <xdr:ext cx="534670" cy="258445"/>
    <xdr:sp macro="" textlink="">
      <xdr:nvSpPr>
        <xdr:cNvPr id="170" name="維持補修費最大値テキスト"/>
        <xdr:cNvSpPr txBox="1"/>
      </xdr:nvSpPr>
      <xdr:spPr>
        <a:xfrm>
          <a:off x="4686300" y="11905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128905</xdr:rowOff>
    </xdr:from>
    <xdr:to xmlns:xdr="http://schemas.openxmlformats.org/drawingml/2006/spreadsheetDrawing">
      <xdr:col>24</xdr:col>
      <xdr:colOff>152400</xdr:colOff>
      <xdr:row>70</xdr:row>
      <xdr:rowOff>128905</xdr:rowOff>
    </xdr:to>
    <xdr:cxnSp macro="">
      <xdr:nvCxnSpPr>
        <xdr:cNvPr id="171" name="直線コネクタ 170"/>
        <xdr:cNvCxnSpPr/>
      </xdr:nvCxnSpPr>
      <xdr:spPr>
        <a:xfrm>
          <a:off x="4546600" y="1213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19685</xdr:rowOff>
    </xdr:from>
    <xdr:to xmlns:xdr="http://schemas.openxmlformats.org/drawingml/2006/spreadsheetDrawing">
      <xdr:col>24</xdr:col>
      <xdr:colOff>63500</xdr:colOff>
      <xdr:row>76</xdr:row>
      <xdr:rowOff>20320</xdr:rowOff>
    </xdr:to>
    <xdr:cxnSp macro="">
      <xdr:nvCxnSpPr>
        <xdr:cNvPr id="172" name="直線コネクタ 171"/>
        <xdr:cNvCxnSpPr/>
      </xdr:nvCxnSpPr>
      <xdr:spPr>
        <a:xfrm flipV="1">
          <a:off x="3797300" y="130498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61595</xdr:rowOff>
    </xdr:from>
    <xdr:ext cx="469900" cy="259080"/>
    <xdr:sp macro="" textlink="">
      <xdr:nvSpPr>
        <xdr:cNvPr id="173" name="維持補修費平均値テキスト"/>
        <xdr:cNvSpPr txBox="1"/>
      </xdr:nvSpPr>
      <xdr:spPr>
        <a:xfrm>
          <a:off x="4686300" y="13091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83185</xdr:rowOff>
    </xdr:from>
    <xdr:to xmlns:xdr="http://schemas.openxmlformats.org/drawingml/2006/spreadsheetDrawing">
      <xdr:col>24</xdr:col>
      <xdr:colOff>114300</xdr:colOff>
      <xdr:row>77</xdr:row>
      <xdr:rowOff>13335</xdr:rowOff>
    </xdr:to>
    <xdr:sp macro="" textlink="">
      <xdr:nvSpPr>
        <xdr:cNvPr id="174" name="フローチャート: 判断 173"/>
        <xdr:cNvSpPr/>
      </xdr:nvSpPr>
      <xdr:spPr>
        <a:xfrm>
          <a:off x="45847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20320</xdr:rowOff>
    </xdr:from>
    <xdr:to xmlns:xdr="http://schemas.openxmlformats.org/drawingml/2006/spreadsheetDrawing">
      <xdr:col>19</xdr:col>
      <xdr:colOff>177800</xdr:colOff>
      <xdr:row>76</xdr:row>
      <xdr:rowOff>76200</xdr:rowOff>
    </xdr:to>
    <xdr:cxnSp macro="">
      <xdr:nvCxnSpPr>
        <xdr:cNvPr id="175" name="直線コネクタ 174"/>
        <xdr:cNvCxnSpPr/>
      </xdr:nvCxnSpPr>
      <xdr:spPr>
        <a:xfrm flipV="1">
          <a:off x="2908300" y="130505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91440</xdr:rowOff>
    </xdr:from>
    <xdr:to xmlns:xdr="http://schemas.openxmlformats.org/drawingml/2006/spreadsheetDrawing">
      <xdr:col>20</xdr:col>
      <xdr:colOff>38100</xdr:colOff>
      <xdr:row>77</xdr:row>
      <xdr:rowOff>21590</xdr:rowOff>
    </xdr:to>
    <xdr:sp macro="" textlink="">
      <xdr:nvSpPr>
        <xdr:cNvPr id="176" name="フローチャート: 判断 175"/>
        <xdr:cNvSpPr/>
      </xdr:nvSpPr>
      <xdr:spPr>
        <a:xfrm>
          <a:off x="3746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12700</xdr:rowOff>
    </xdr:from>
    <xdr:ext cx="469265" cy="259080"/>
    <xdr:sp macro="" textlink="">
      <xdr:nvSpPr>
        <xdr:cNvPr id="177" name="テキスト ボックス 176"/>
        <xdr:cNvSpPr txBox="1"/>
      </xdr:nvSpPr>
      <xdr:spPr>
        <a:xfrm>
          <a:off x="3562350" y="13214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76200</xdr:rowOff>
    </xdr:from>
    <xdr:to xmlns:xdr="http://schemas.openxmlformats.org/drawingml/2006/spreadsheetDrawing">
      <xdr:col>15</xdr:col>
      <xdr:colOff>50800</xdr:colOff>
      <xdr:row>76</xdr:row>
      <xdr:rowOff>80010</xdr:rowOff>
    </xdr:to>
    <xdr:cxnSp macro="">
      <xdr:nvCxnSpPr>
        <xdr:cNvPr id="178" name="直線コネクタ 177"/>
        <xdr:cNvCxnSpPr/>
      </xdr:nvCxnSpPr>
      <xdr:spPr>
        <a:xfrm flipV="1">
          <a:off x="2019300" y="13106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95250</xdr:rowOff>
    </xdr:from>
    <xdr:to xmlns:xdr="http://schemas.openxmlformats.org/drawingml/2006/spreadsheetDrawing">
      <xdr:col>15</xdr:col>
      <xdr:colOff>101600</xdr:colOff>
      <xdr:row>77</xdr:row>
      <xdr:rowOff>25400</xdr:rowOff>
    </xdr:to>
    <xdr:sp macro="" textlink="">
      <xdr:nvSpPr>
        <xdr:cNvPr id="179" name="フローチャート: 判断 178"/>
        <xdr:cNvSpPr/>
      </xdr:nvSpPr>
      <xdr:spPr>
        <a:xfrm>
          <a:off x="2857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16510</xdr:rowOff>
    </xdr:from>
    <xdr:ext cx="469265" cy="259080"/>
    <xdr:sp macro="" textlink="">
      <xdr:nvSpPr>
        <xdr:cNvPr id="180" name="テキスト ボックス 179"/>
        <xdr:cNvSpPr txBox="1"/>
      </xdr:nvSpPr>
      <xdr:spPr>
        <a:xfrm>
          <a:off x="2673350" y="13218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80010</xdr:rowOff>
    </xdr:from>
    <xdr:to xmlns:xdr="http://schemas.openxmlformats.org/drawingml/2006/spreadsheetDrawing">
      <xdr:col>10</xdr:col>
      <xdr:colOff>114300</xdr:colOff>
      <xdr:row>76</xdr:row>
      <xdr:rowOff>95885</xdr:rowOff>
    </xdr:to>
    <xdr:cxnSp macro="">
      <xdr:nvCxnSpPr>
        <xdr:cNvPr id="181" name="直線コネクタ 180"/>
        <xdr:cNvCxnSpPr/>
      </xdr:nvCxnSpPr>
      <xdr:spPr>
        <a:xfrm flipV="1">
          <a:off x="1130300" y="131102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113030</xdr:rowOff>
    </xdr:from>
    <xdr:to xmlns:xdr="http://schemas.openxmlformats.org/drawingml/2006/spreadsheetDrawing">
      <xdr:col>10</xdr:col>
      <xdr:colOff>165100</xdr:colOff>
      <xdr:row>77</xdr:row>
      <xdr:rowOff>43180</xdr:rowOff>
    </xdr:to>
    <xdr:sp macro="" textlink="">
      <xdr:nvSpPr>
        <xdr:cNvPr id="182" name="フローチャート: 判断 181"/>
        <xdr:cNvSpPr/>
      </xdr:nvSpPr>
      <xdr:spPr>
        <a:xfrm>
          <a:off x="1968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34290</xdr:rowOff>
    </xdr:from>
    <xdr:ext cx="469265" cy="259080"/>
    <xdr:sp macro="" textlink="">
      <xdr:nvSpPr>
        <xdr:cNvPr id="183" name="テキスト ボックス 182"/>
        <xdr:cNvSpPr txBox="1"/>
      </xdr:nvSpPr>
      <xdr:spPr>
        <a:xfrm>
          <a:off x="1784350" y="13235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124460</xdr:rowOff>
    </xdr:from>
    <xdr:to xmlns:xdr="http://schemas.openxmlformats.org/drawingml/2006/spreadsheetDrawing">
      <xdr:col>6</xdr:col>
      <xdr:colOff>38100</xdr:colOff>
      <xdr:row>77</xdr:row>
      <xdr:rowOff>54610</xdr:rowOff>
    </xdr:to>
    <xdr:sp macro="" textlink="">
      <xdr:nvSpPr>
        <xdr:cNvPr id="184" name="フローチャート: 判断 183"/>
        <xdr:cNvSpPr/>
      </xdr:nvSpPr>
      <xdr:spPr>
        <a:xfrm>
          <a:off x="1079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45720</xdr:rowOff>
    </xdr:from>
    <xdr:ext cx="469265" cy="259080"/>
    <xdr:sp macro="" textlink="">
      <xdr:nvSpPr>
        <xdr:cNvPr id="185" name="テキスト ボックス 184"/>
        <xdr:cNvSpPr txBox="1"/>
      </xdr:nvSpPr>
      <xdr:spPr>
        <a:xfrm>
          <a:off x="895350" y="13247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140335</xdr:rowOff>
    </xdr:from>
    <xdr:to xmlns:xdr="http://schemas.openxmlformats.org/drawingml/2006/spreadsheetDrawing">
      <xdr:col>24</xdr:col>
      <xdr:colOff>114300</xdr:colOff>
      <xdr:row>76</xdr:row>
      <xdr:rowOff>70485</xdr:rowOff>
    </xdr:to>
    <xdr:sp macro="" textlink="">
      <xdr:nvSpPr>
        <xdr:cNvPr id="191" name="楕円 190"/>
        <xdr:cNvSpPr/>
      </xdr:nvSpPr>
      <xdr:spPr>
        <a:xfrm>
          <a:off x="4584700" y="129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163195</xdr:rowOff>
    </xdr:from>
    <xdr:ext cx="469900" cy="259080"/>
    <xdr:sp macro="" textlink="">
      <xdr:nvSpPr>
        <xdr:cNvPr id="192" name="維持補修費該当値テキスト"/>
        <xdr:cNvSpPr txBox="1"/>
      </xdr:nvSpPr>
      <xdr:spPr>
        <a:xfrm>
          <a:off x="4686300" y="12850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140970</xdr:rowOff>
    </xdr:from>
    <xdr:to xmlns:xdr="http://schemas.openxmlformats.org/drawingml/2006/spreadsheetDrawing">
      <xdr:col>20</xdr:col>
      <xdr:colOff>38100</xdr:colOff>
      <xdr:row>76</xdr:row>
      <xdr:rowOff>71120</xdr:rowOff>
    </xdr:to>
    <xdr:sp macro="" textlink="">
      <xdr:nvSpPr>
        <xdr:cNvPr id="193" name="楕円 192"/>
        <xdr:cNvSpPr/>
      </xdr:nvSpPr>
      <xdr:spPr>
        <a:xfrm>
          <a:off x="37465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87630</xdr:rowOff>
    </xdr:from>
    <xdr:ext cx="469265" cy="258445"/>
    <xdr:sp macro="" textlink="">
      <xdr:nvSpPr>
        <xdr:cNvPr id="194" name="テキスト ボックス 193"/>
        <xdr:cNvSpPr txBox="1"/>
      </xdr:nvSpPr>
      <xdr:spPr>
        <a:xfrm>
          <a:off x="3562350" y="12774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25400</xdr:rowOff>
    </xdr:from>
    <xdr:to xmlns:xdr="http://schemas.openxmlformats.org/drawingml/2006/spreadsheetDrawing">
      <xdr:col>15</xdr:col>
      <xdr:colOff>101600</xdr:colOff>
      <xdr:row>76</xdr:row>
      <xdr:rowOff>127000</xdr:rowOff>
    </xdr:to>
    <xdr:sp macro="" textlink="">
      <xdr:nvSpPr>
        <xdr:cNvPr id="195" name="楕円 194"/>
        <xdr:cNvSpPr/>
      </xdr:nvSpPr>
      <xdr:spPr>
        <a:xfrm>
          <a:off x="2857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143510</xdr:rowOff>
    </xdr:from>
    <xdr:ext cx="469265" cy="258445"/>
    <xdr:sp macro="" textlink="">
      <xdr:nvSpPr>
        <xdr:cNvPr id="196" name="テキスト ボックス 195"/>
        <xdr:cNvSpPr txBox="1"/>
      </xdr:nvSpPr>
      <xdr:spPr>
        <a:xfrm>
          <a:off x="2673350" y="12830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29210</xdr:rowOff>
    </xdr:from>
    <xdr:to xmlns:xdr="http://schemas.openxmlformats.org/drawingml/2006/spreadsheetDrawing">
      <xdr:col>10</xdr:col>
      <xdr:colOff>165100</xdr:colOff>
      <xdr:row>76</xdr:row>
      <xdr:rowOff>130810</xdr:rowOff>
    </xdr:to>
    <xdr:sp macro="" textlink="">
      <xdr:nvSpPr>
        <xdr:cNvPr id="197" name="楕円 196"/>
        <xdr:cNvSpPr/>
      </xdr:nvSpPr>
      <xdr:spPr>
        <a:xfrm>
          <a:off x="19685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147320</xdr:rowOff>
    </xdr:from>
    <xdr:ext cx="469265" cy="259080"/>
    <xdr:sp macro="" textlink="">
      <xdr:nvSpPr>
        <xdr:cNvPr id="198" name="テキスト ボックス 197"/>
        <xdr:cNvSpPr txBox="1"/>
      </xdr:nvSpPr>
      <xdr:spPr>
        <a:xfrm>
          <a:off x="1784350" y="12834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45085</xdr:rowOff>
    </xdr:from>
    <xdr:to xmlns:xdr="http://schemas.openxmlformats.org/drawingml/2006/spreadsheetDrawing">
      <xdr:col>6</xdr:col>
      <xdr:colOff>38100</xdr:colOff>
      <xdr:row>76</xdr:row>
      <xdr:rowOff>146685</xdr:rowOff>
    </xdr:to>
    <xdr:sp macro="" textlink="">
      <xdr:nvSpPr>
        <xdr:cNvPr id="199" name="楕円 198"/>
        <xdr:cNvSpPr/>
      </xdr:nvSpPr>
      <xdr:spPr>
        <a:xfrm>
          <a:off x="10795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163195</xdr:rowOff>
    </xdr:from>
    <xdr:ext cx="469265" cy="259080"/>
    <xdr:sp macro="" textlink="">
      <xdr:nvSpPr>
        <xdr:cNvPr id="200" name="テキスト ボックス 199"/>
        <xdr:cNvSpPr txBox="1"/>
      </xdr:nvSpPr>
      <xdr:spPr>
        <a:xfrm>
          <a:off x="895350" y="12850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1" name="テキスト ボックス 210"/>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5" name="テキスト ボックス 214"/>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7" name="テキスト ボックス 216"/>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9" name="テキスト ボックス 218"/>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1" name="テキスト ボックス 220"/>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3" name="テキスト ボックス 222"/>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95250</xdr:rowOff>
    </xdr:from>
    <xdr:to xmlns:xdr="http://schemas.openxmlformats.org/drawingml/2006/spreadsheetDrawing">
      <xdr:col>24</xdr:col>
      <xdr:colOff>62865</xdr:colOff>
      <xdr:row>97</xdr:row>
      <xdr:rowOff>147320</xdr:rowOff>
    </xdr:to>
    <xdr:cxnSp macro="">
      <xdr:nvCxnSpPr>
        <xdr:cNvPr id="225" name="直線コネクタ 224"/>
        <xdr:cNvCxnSpPr/>
      </xdr:nvCxnSpPr>
      <xdr:spPr>
        <a:xfrm flipV="1">
          <a:off x="4633595" y="1552575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151130</xdr:rowOff>
    </xdr:from>
    <xdr:ext cx="534670" cy="259080"/>
    <xdr:sp macro="" textlink="">
      <xdr:nvSpPr>
        <xdr:cNvPr id="226" name="扶助費最小値テキスト"/>
        <xdr:cNvSpPr txBox="1"/>
      </xdr:nvSpPr>
      <xdr:spPr>
        <a:xfrm>
          <a:off x="4686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147320</xdr:rowOff>
    </xdr:from>
    <xdr:to xmlns:xdr="http://schemas.openxmlformats.org/drawingml/2006/spreadsheetDrawing">
      <xdr:col>24</xdr:col>
      <xdr:colOff>152400</xdr:colOff>
      <xdr:row>97</xdr:row>
      <xdr:rowOff>147320</xdr:rowOff>
    </xdr:to>
    <xdr:cxnSp macro="">
      <xdr:nvCxnSpPr>
        <xdr:cNvPr id="227" name="直線コネクタ 226"/>
        <xdr:cNvCxnSpPr/>
      </xdr:nvCxnSpPr>
      <xdr:spPr>
        <a:xfrm>
          <a:off x="4546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41910</xdr:rowOff>
    </xdr:from>
    <xdr:ext cx="598805" cy="258445"/>
    <xdr:sp macro="" textlink="">
      <xdr:nvSpPr>
        <xdr:cNvPr id="228" name="扶助費最大値テキスト"/>
        <xdr:cNvSpPr txBox="1"/>
      </xdr:nvSpPr>
      <xdr:spPr>
        <a:xfrm>
          <a:off x="4686300" y="15300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95250</xdr:rowOff>
    </xdr:from>
    <xdr:to xmlns:xdr="http://schemas.openxmlformats.org/drawingml/2006/spreadsheetDrawing">
      <xdr:col>24</xdr:col>
      <xdr:colOff>152400</xdr:colOff>
      <xdr:row>90</xdr:row>
      <xdr:rowOff>95250</xdr:rowOff>
    </xdr:to>
    <xdr:cxnSp macro="">
      <xdr:nvCxnSpPr>
        <xdr:cNvPr id="229" name="直線コネクタ 228"/>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8890</xdr:rowOff>
    </xdr:from>
    <xdr:to xmlns:xdr="http://schemas.openxmlformats.org/drawingml/2006/spreadsheetDrawing">
      <xdr:col>24</xdr:col>
      <xdr:colOff>63500</xdr:colOff>
      <xdr:row>94</xdr:row>
      <xdr:rowOff>109220</xdr:rowOff>
    </xdr:to>
    <xdr:cxnSp macro="">
      <xdr:nvCxnSpPr>
        <xdr:cNvPr id="230" name="直線コネクタ 229"/>
        <xdr:cNvCxnSpPr/>
      </xdr:nvCxnSpPr>
      <xdr:spPr>
        <a:xfrm flipV="1">
          <a:off x="3797300" y="1612519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162560</xdr:rowOff>
    </xdr:from>
    <xdr:ext cx="598805" cy="259080"/>
    <xdr:sp macro="" textlink="">
      <xdr:nvSpPr>
        <xdr:cNvPr id="231" name="扶助費平均値テキスト"/>
        <xdr:cNvSpPr txBox="1"/>
      </xdr:nvSpPr>
      <xdr:spPr>
        <a:xfrm>
          <a:off x="4686300" y="16278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12700</xdr:rowOff>
    </xdr:from>
    <xdr:to xmlns:xdr="http://schemas.openxmlformats.org/drawingml/2006/spreadsheetDrawing">
      <xdr:col>24</xdr:col>
      <xdr:colOff>114300</xdr:colOff>
      <xdr:row>95</xdr:row>
      <xdr:rowOff>114300</xdr:rowOff>
    </xdr:to>
    <xdr:sp macro="" textlink="">
      <xdr:nvSpPr>
        <xdr:cNvPr id="232" name="フローチャート: 判断 231"/>
        <xdr:cNvSpPr/>
      </xdr:nvSpPr>
      <xdr:spPr>
        <a:xfrm>
          <a:off x="4584700" y="163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161290</xdr:rowOff>
    </xdr:from>
    <xdr:to xmlns:xdr="http://schemas.openxmlformats.org/drawingml/2006/spreadsheetDrawing">
      <xdr:col>19</xdr:col>
      <xdr:colOff>177800</xdr:colOff>
      <xdr:row>94</xdr:row>
      <xdr:rowOff>109220</xdr:rowOff>
    </xdr:to>
    <xdr:cxnSp macro="">
      <xdr:nvCxnSpPr>
        <xdr:cNvPr id="233" name="直線コネクタ 232"/>
        <xdr:cNvCxnSpPr/>
      </xdr:nvCxnSpPr>
      <xdr:spPr>
        <a:xfrm>
          <a:off x="2908300" y="1610614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83185</xdr:rowOff>
    </xdr:from>
    <xdr:to xmlns:xdr="http://schemas.openxmlformats.org/drawingml/2006/spreadsheetDrawing">
      <xdr:col>20</xdr:col>
      <xdr:colOff>38100</xdr:colOff>
      <xdr:row>96</xdr:row>
      <xdr:rowOff>13335</xdr:rowOff>
    </xdr:to>
    <xdr:sp macro="" textlink="">
      <xdr:nvSpPr>
        <xdr:cNvPr id="234" name="フローチャート: 判断 233"/>
        <xdr:cNvSpPr/>
      </xdr:nvSpPr>
      <xdr:spPr>
        <a:xfrm>
          <a:off x="37465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4445</xdr:rowOff>
    </xdr:from>
    <xdr:ext cx="598170" cy="259080"/>
    <xdr:sp macro="" textlink="">
      <xdr:nvSpPr>
        <xdr:cNvPr id="235" name="テキスト ボックス 234"/>
        <xdr:cNvSpPr txBox="1"/>
      </xdr:nvSpPr>
      <xdr:spPr>
        <a:xfrm>
          <a:off x="3497580" y="16463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161290</xdr:rowOff>
    </xdr:from>
    <xdr:to xmlns:xdr="http://schemas.openxmlformats.org/drawingml/2006/spreadsheetDrawing">
      <xdr:col>15</xdr:col>
      <xdr:colOff>50800</xdr:colOff>
      <xdr:row>95</xdr:row>
      <xdr:rowOff>41910</xdr:rowOff>
    </xdr:to>
    <xdr:cxnSp macro="">
      <xdr:nvCxnSpPr>
        <xdr:cNvPr id="236" name="直線コネクタ 235"/>
        <xdr:cNvCxnSpPr/>
      </xdr:nvCxnSpPr>
      <xdr:spPr>
        <a:xfrm flipV="1">
          <a:off x="2019300" y="1610614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3175</xdr:rowOff>
    </xdr:from>
    <xdr:to xmlns:xdr="http://schemas.openxmlformats.org/drawingml/2006/spreadsheetDrawing">
      <xdr:col>15</xdr:col>
      <xdr:colOff>101600</xdr:colOff>
      <xdr:row>95</xdr:row>
      <xdr:rowOff>104775</xdr:rowOff>
    </xdr:to>
    <xdr:sp macro="" textlink="">
      <xdr:nvSpPr>
        <xdr:cNvPr id="237" name="フローチャート: 判断 236"/>
        <xdr:cNvSpPr/>
      </xdr:nvSpPr>
      <xdr:spPr>
        <a:xfrm>
          <a:off x="28575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95885</xdr:rowOff>
    </xdr:from>
    <xdr:ext cx="598170" cy="259080"/>
    <xdr:sp macro="" textlink="">
      <xdr:nvSpPr>
        <xdr:cNvPr id="238" name="テキスト ボックス 237"/>
        <xdr:cNvSpPr txBox="1"/>
      </xdr:nvSpPr>
      <xdr:spPr>
        <a:xfrm>
          <a:off x="2608580" y="16383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41910</xdr:rowOff>
    </xdr:from>
    <xdr:to xmlns:xdr="http://schemas.openxmlformats.org/drawingml/2006/spreadsheetDrawing">
      <xdr:col>10</xdr:col>
      <xdr:colOff>114300</xdr:colOff>
      <xdr:row>95</xdr:row>
      <xdr:rowOff>76200</xdr:rowOff>
    </xdr:to>
    <xdr:cxnSp macro="">
      <xdr:nvCxnSpPr>
        <xdr:cNvPr id="239" name="直線コネクタ 238"/>
        <xdr:cNvCxnSpPr/>
      </xdr:nvCxnSpPr>
      <xdr:spPr>
        <a:xfrm flipV="1">
          <a:off x="1130300" y="163296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57785</xdr:rowOff>
    </xdr:from>
    <xdr:to xmlns:xdr="http://schemas.openxmlformats.org/drawingml/2006/spreadsheetDrawing">
      <xdr:col>10</xdr:col>
      <xdr:colOff>165100</xdr:colOff>
      <xdr:row>96</xdr:row>
      <xdr:rowOff>159385</xdr:rowOff>
    </xdr:to>
    <xdr:sp macro="" textlink="">
      <xdr:nvSpPr>
        <xdr:cNvPr id="240" name="フローチャート: 判断 239"/>
        <xdr:cNvSpPr/>
      </xdr:nvSpPr>
      <xdr:spPr>
        <a:xfrm>
          <a:off x="1968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150495</xdr:rowOff>
    </xdr:from>
    <xdr:ext cx="598170" cy="259080"/>
    <xdr:sp macro="" textlink="">
      <xdr:nvSpPr>
        <xdr:cNvPr id="241" name="テキスト ボックス 240"/>
        <xdr:cNvSpPr txBox="1"/>
      </xdr:nvSpPr>
      <xdr:spPr>
        <a:xfrm>
          <a:off x="1719580" y="16609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73660</xdr:rowOff>
    </xdr:from>
    <xdr:to xmlns:xdr="http://schemas.openxmlformats.org/drawingml/2006/spreadsheetDrawing">
      <xdr:col>6</xdr:col>
      <xdr:colOff>38100</xdr:colOff>
      <xdr:row>97</xdr:row>
      <xdr:rowOff>3810</xdr:rowOff>
    </xdr:to>
    <xdr:sp macro="" textlink="">
      <xdr:nvSpPr>
        <xdr:cNvPr id="242" name="フローチャート: 判断 241"/>
        <xdr:cNvSpPr/>
      </xdr:nvSpPr>
      <xdr:spPr>
        <a:xfrm>
          <a:off x="107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166370</xdr:rowOff>
    </xdr:from>
    <xdr:ext cx="598170" cy="258445"/>
    <xdr:sp macro="" textlink="">
      <xdr:nvSpPr>
        <xdr:cNvPr id="243" name="テキスト ボックス 242"/>
        <xdr:cNvSpPr txBox="1"/>
      </xdr:nvSpPr>
      <xdr:spPr>
        <a:xfrm>
          <a:off x="830580" y="16625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129540</xdr:rowOff>
    </xdr:from>
    <xdr:to xmlns:xdr="http://schemas.openxmlformats.org/drawingml/2006/spreadsheetDrawing">
      <xdr:col>24</xdr:col>
      <xdr:colOff>114300</xdr:colOff>
      <xdr:row>94</xdr:row>
      <xdr:rowOff>59690</xdr:rowOff>
    </xdr:to>
    <xdr:sp macro="" textlink="">
      <xdr:nvSpPr>
        <xdr:cNvPr id="249" name="楕円 248"/>
        <xdr:cNvSpPr/>
      </xdr:nvSpPr>
      <xdr:spPr>
        <a:xfrm>
          <a:off x="4584700" y="160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152400</xdr:rowOff>
    </xdr:from>
    <xdr:ext cx="598805" cy="259080"/>
    <xdr:sp macro="" textlink="">
      <xdr:nvSpPr>
        <xdr:cNvPr id="250" name="扶助費該当値テキスト"/>
        <xdr:cNvSpPr txBox="1"/>
      </xdr:nvSpPr>
      <xdr:spPr>
        <a:xfrm>
          <a:off x="4686300" y="15925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57785</xdr:rowOff>
    </xdr:from>
    <xdr:to xmlns:xdr="http://schemas.openxmlformats.org/drawingml/2006/spreadsheetDrawing">
      <xdr:col>20</xdr:col>
      <xdr:colOff>38100</xdr:colOff>
      <xdr:row>94</xdr:row>
      <xdr:rowOff>159385</xdr:rowOff>
    </xdr:to>
    <xdr:sp macro="" textlink="">
      <xdr:nvSpPr>
        <xdr:cNvPr id="251" name="楕円 250"/>
        <xdr:cNvSpPr/>
      </xdr:nvSpPr>
      <xdr:spPr>
        <a:xfrm>
          <a:off x="374650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4445</xdr:rowOff>
    </xdr:from>
    <xdr:ext cx="598170" cy="259080"/>
    <xdr:sp macro="" textlink="">
      <xdr:nvSpPr>
        <xdr:cNvPr id="252" name="テキスト ボックス 251"/>
        <xdr:cNvSpPr txBox="1"/>
      </xdr:nvSpPr>
      <xdr:spPr>
        <a:xfrm>
          <a:off x="3497580" y="15949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110490</xdr:rowOff>
    </xdr:from>
    <xdr:to xmlns:xdr="http://schemas.openxmlformats.org/drawingml/2006/spreadsheetDrawing">
      <xdr:col>15</xdr:col>
      <xdr:colOff>101600</xdr:colOff>
      <xdr:row>94</xdr:row>
      <xdr:rowOff>40640</xdr:rowOff>
    </xdr:to>
    <xdr:sp macro="" textlink="">
      <xdr:nvSpPr>
        <xdr:cNvPr id="253" name="楕円 252"/>
        <xdr:cNvSpPr/>
      </xdr:nvSpPr>
      <xdr:spPr>
        <a:xfrm>
          <a:off x="2857500" y="160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57150</xdr:rowOff>
    </xdr:from>
    <xdr:ext cx="598170" cy="259080"/>
    <xdr:sp macro="" textlink="">
      <xdr:nvSpPr>
        <xdr:cNvPr id="254" name="テキスト ボックス 253"/>
        <xdr:cNvSpPr txBox="1"/>
      </xdr:nvSpPr>
      <xdr:spPr>
        <a:xfrm>
          <a:off x="2608580" y="15830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162560</xdr:rowOff>
    </xdr:from>
    <xdr:to xmlns:xdr="http://schemas.openxmlformats.org/drawingml/2006/spreadsheetDrawing">
      <xdr:col>10</xdr:col>
      <xdr:colOff>165100</xdr:colOff>
      <xdr:row>95</xdr:row>
      <xdr:rowOff>92710</xdr:rowOff>
    </xdr:to>
    <xdr:sp macro="" textlink="">
      <xdr:nvSpPr>
        <xdr:cNvPr id="255" name="楕円 254"/>
        <xdr:cNvSpPr/>
      </xdr:nvSpPr>
      <xdr:spPr>
        <a:xfrm>
          <a:off x="19685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109220</xdr:rowOff>
    </xdr:from>
    <xdr:ext cx="598170" cy="258445"/>
    <xdr:sp macro="" textlink="">
      <xdr:nvSpPr>
        <xdr:cNvPr id="256" name="テキスト ボックス 255"/>
        <xdr:cNvSpPr txBox="1"/>
      </xdr:nvSpPr>
      <xdr:spPr>
        <a:xfrm>
          <a:off x="1719580" y="16054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25400</xdr:rowOff>
    </xdr:from>
    <xdr:to xmlns:xdr="http://schemas.openxmlformats.org/drawingml/2006/spreadsheetDrawing">
      <xdr:col>6</xdr:col>
      <xdr:colOff>38100</xdr:colOff>
      <xdr:row>95</xdr:row>
      <xdr:rowOff>127000</xdr:rowOff>
    </xdr:to>
    <xdr:sp macro="" textlink="">
      <xdr:nvSpPr>
        <xdr:cNvPr id="257" name="楕円 256"/>
        <xdr:cNvSpPr/>
      </xdr:nvSpPr>
      <xdr:spPr>
        <a:xfrm>
          <a:off x="10795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143510</xdr:rowOff>
    </xdr:from>
    <xdr:ext cx="598170" cy="258445"/>
    <xdr:sp macro="" textlink="">
      <xdr:nvSpPr>
        <xdr:cNvPr id="258" name="テキスト ボックス 257"/>
        <xdr:cNvSpPr txBox="1"/>
      </xdr:nvSpPr>
      <xdr:spPr>
        <a:xfrm>
          <a:off x="830580" y="16088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7" name="テキスト ボックス 266"/>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9" name="直線コネクタ 26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0" name="テキスト ボックス 269"/>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1" name="直線コネクタ 27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72" name="テキスト ボックス 271"/>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3" name="直線コネクタ 27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4" name="テキスト ボックス 273"/>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5" name="直線コネクタ 27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8445"/>
    <xdr:sp macro="" textlink="">
      <xdr:nvSpPr>
        <xdr:cNvPr id="276" name="テキスト ボックス 275"/>
        <xdr:cNvSpPr txBox="1"/>
      </xdr:nvSpPr>
      <xdr:spPr>
        <a:xfrm>
          <a:off x="6072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7" name="直線コネクタ 27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78" name="テキスト ボックス 277"/>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9" name="直線コネクタ 27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0" name="テキスト ボックス 279"/>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71120</xdr:rowOff>
    </xdr:from>
    <xdr:to xmlns:xdr="http://schemas.openxmlformats.org/drawingml/2006/spreadsheetDrawing">
      <xdr:col>54</xdr:col>
      <xdr:colOff>189865</xdr:colOff>
      <xdr:row>38</xdr:row>
      <xdr:rowOff>39370</xdr:rowOff>
    </xdr:to>
    <xdr:cxnSp macro="">
      <xdr:nvCxnSpPr>
        <xdr:cNvPr id="284" name="直線コネクタ 283"/>
        <xdr:cNvCxnSpPr/>
      </xdr:nvCxnSpPr>
      <xdr:spPr>
        <a:xfrm flipV="1">
          <a:off x="10475595" y="521462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43180</xdr:rowOff>
    </xdr:from>
    <xdr:ext cx="534670" cy="258445"/>
    <xdr:sp macro="" textlink="">
      <xdr:nvSpPr>
        <xdr:cNvPr id="285" name="補助費等最小値テキスト"/>
        <xdr:cNvSpPr txBox="1"/>
      </xdr:nvSpPr>
      <xdr:spPr>
        <a:xfrm>
          <a:off x="10528300" y="6558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39370</xdr:rowOff>
    </xdr:from>
    <xdr:to xmlns:xdr="http://schemas.openxmlformats.org/drawingml/2006/spreadsheetDrawing">
      <xdr:col>55</xdr:col>
      <xdr:colOff>88900</xdr:colOff>
      <xdr:row>38</xdr:row>
      <xdr:rowOff>39370</xdr:rowOff>
    </xdr:to>
    <xdr:cxnSp macro="">
      <xdr:nvCxnSpPr>
        <xdr:cNvPr id="286" name="直線コネクタ 285"/>
        <xdr:cNvCxnSpPr/>
      </xdr:nvCxnSpPr>
      <xdr:spPr>
        <a:xfrm>
          <a:off x="10388600" y="655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17780</xdr:rowOff>
    </xdr:from>
    <xdr:ext cx="598805" cy="258445"/>
    <xdr:sp macro="" textlink="">
      <xdr:nvSpPr>
        <xdr:cNvPr id="287" name="補助費等最大値テキスト"/>
        <xdr:cNvSpPr txBox="1"/>
      </xdr:nvSpPr>
      <xdr:spPr>
        <a:xfrm>
          <a:off x="10528300" y="4989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71120</xdr:rowOff>
    </xdr:from>
    <xdr:to xmlns:xdr="http://schemas.openxmlformats.org/drawingml/2006/spreadsheetDrawing">
      <xdr:col>55</xdr:col>
      <xdr:colOff>88900</xdr:colOff>
      <xdr:row>30</xdr:row>
      <xdr:rowOff>71120</xdr:rowOff>
    </xdr:to>
    <xdr:cxnSp macro="">
      <xdr:nvCxnSpPr>
        <xdr:cNvPr id="288" name="直線コネクタ 287"/>
        <xdr:cNvCxnSpPr/>
      </xdr:nvCxnSpPr>
      <xdr:spPr>
        <a:xfrm>
          <a:off x="10388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127635</xdr:rowOff>
    </xdr:from>
    <xdr:to xmlns:xdr="http://schemas.openxmlformats.org/drawingml/2006/spreadsheetDrawing">
      <xdr:col>55</xdr:col>
      <xdr:colOff>0</xdr:colOff>
      <xdr:row>36</xdr:row>
      <xdr:rowOff>133985</xdr:rowOff>
    </xdr:to>
    <xdr:cxnSp macro="">
      <xdr:nvCxnSpPr>
        <xdr:cNvPr id="289" name="直線コネクタ 288"/>
        <xdr:cNvCxnSpPr/>
      </xdr:nvCxnSpPr>
      <xdr:spPr>
        <a:xfrm>
          <a:off x="9639300" y="62998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76200</xdr:rowOff>
    </xdr:from>
    <xdr:ext cx="534670" cy="258445"/>
    <xdr:sp macro="" textlink="">
      <xdr:nvSpPr>
        <xdr:cNvPr id="290" name="補助費等平均値テキスト"/>
        <xdr:cNvSpPr txBox="1"/>
      </xdr:nvSpPr>
      <xdr:spPr>
        <a:xfrm>
          <a:off x="10528300" y="60769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53340</xdr:rowOff>
    </xdr:from>
    <xdr:to xmlns:xdr="http://schemas.openxmlformats.org/drawingml/2006/spreadsheetDrawing">
      <xdr:col>55</xdr:col>
      <xdr:colOff>50800</xdr:colOff>
      <xdr:row>36</xdr:row>
      <xdr:rowOff>154940</xdr:rowOff>
    </xdr:to>
    <xdr:sp macro="" textlink="">
      <xdr:nvSpPr>
        <xdr:cNvPr id="291" name="フローチャート: 判断 290"/>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8890</xdr:rowOff>
    </xdr:from>
    <xdr:to xmlns:xdr="http://schemas.openxmlformats.org/drawingml/2006/spreadsheetDrawing">
      <xdr:col>50</xdr:col>
      <xdr:colOff>114300</xdr:colOff>
      <xdr:row>36</xdr:row>
      <xdr:rowOff>127635</xdr:rowOff>
    </xdr:to>
    <xdr:cxnSp macro="">
      <xdr:nvCxnSpPr>
        <xdr:cNvPr id="292" name="直線コネクタ 291"/>
        <xdr:cNvCxnSpPr/>
      </xdr:nvCxnSpPr>
      <xdr:spPr>
        <a:xfrm>
          <a:off x="8750300" y="618109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35560</xdr:rowOff>
    </xdr:from>
    <xdr:to xmlns:xdr="http://schemas.openxmlformats.org/drawingml/2006/spreadsheetDrawing">
      <xdr:col>50</xdr:col>
      <xdr:colOff>165100</xdr:colOff>
      <xdr:row>36</xdr:row>
      <xdr:rowOff>137160</xdr:rowOff>
    </xdr:to>
    <xdr:sp macro="" textlink="">
      <xdr:nvSpPr>
        <xdr:cNvPr id="293" name="フローチャート: 判断 292"/>
        <xdr:cNvSpPr/>
      </xdr:nvSpPr>
      <xdr:spPr>
        <a:xfrm>
          <a:off x="9588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153670</xdr:rowOff>
    </xdr:from>
    <xdr:ext cx="534035" cy="259080"/>
    <xdr:sp macro="" textlink="">
      <xdr:nvSpPr>
        <xdr:cNvPr id="294" name="テキスト ボックス 293"/>
        <xdr:cNvSpPr txBox="1"/>
      </xdr:nvSpPr>
      <xdr:spPr>
        <a:xfrm>
          <a:off x="9371965" y="5982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78740</xdr:rowOff>
    </xdr:from>
    <xdr:to xmlns:xdr="http://schemas.openxmlformats.org/drawingml/2006/spreadsheetDrawing">
      <xdr:col>45</xdr:col>
      <xdr:colOff>177800</xdr:colOff>
      <xdr:row>36</xdr:row>
      <xdr:rowOff>8890</xdr:rowOff>
    </xdr:to>
    <xdr:cxnSp macro="">
      <xdr:nvCxnSpPr>
        <xdr:cNvPr id="295" name="直線コネクタ 294"/>
        <xdr:cNvCxnSpPr/>
      </xdr:nvCxnSpPr>
      <xdr:spPr>
        <a:xfrm>
          <a:off x="7861300" y="5222240"/>
          <a:ext cx="889000" cy="958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296" name="フローチャート: 判断 295"/>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166370</xdr:rowOff>
    </xdr:from>
    <xdr:ext cx="534035" cy="258445"/>
    <xdr:sp macro="" textlink="">
      <xdr:nvSpPr>
        <xdr:cNvPr id="297" name="テキスト ボックス 296"/>
        <xdr:cNvSpPr txBox="1"/>
      </xdr:nvSpPr>
      <xdr:spPr>
        <a:xfrm>
          <a:off x="848296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78740</xdr:rowOff>
    </xdr:from>
    <xdr:to xmlns:xdr="http://schemas.openxmlformats.org/drawingml/2006/spreadsheetDrawing">
      <xdr:col>41</xdr:col>
      <xdr:colOff>50800</xdr:colOff>
      <xdr:row>37</xdr:row>
      <xdr:rowOff>124460</xdr:rowOff>
    </xdr:to>
    <xdr:cxnSp macro="">
      <xdr:nvCxnSpPr>
        <xdr:cNvPr id="298" name="直線コネクタ 297"/>
        <xdr:cNvCxnSpPr/>
      </xdr:nvCxnSpPr>
      <xdr:spPr>
        <a:xfrm flipV="1">
          <a:off x="6972300" y="5222240"/>
          <a:ext cx="889000" cy="1245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13335</xdr:rowOff>
    </xdr:from>
    <xdr:to xmlns:xdr="http://schemas.openxmlformats.org/drawingml/2006/spreadsheetDrawing">
      <xdr:col>41</xdr:col>
      <xdr:colOff>101600</xdr:colOff>
      <xdr:row>30</xdr:row>
      <xdr:rowOff>114935</xdr:rowOff>
    </xdr:to>
    <xdr:sp macro="" textlink="">
      <xdr:nvSpPr>
        <xdr:cNvPr id="299" name="フローチャート: 判断 298"/>
        <xdr:cNvSpPr/>
      </xdr:nvSpPr>
      <xdr:spPr>
        <a:xfrm>
          <a:off x="7810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132080</xdr:rowOff>
    </xdr:from>
    <xdr:ext cx="598170" cy="258445"/>
    <xdr:sp macro="" textlink="">
      <xdr:nvSpPr>
        <xdr:cNvPr id="300" name="テキスト ボックス 299"/>
        <xdr:cNvSpPr txBox="1"/>
      </xdr:nvSpPr>
      <xdr:spPr>
        <a:xfrm>
          <a:off x="7561580" y="4932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147320</xdr:rowOff>
    </xdr:from>
    <xdr:to xmlns:xdr="http://schemas.openxmlformats.org/drawingml/2006/spreadsheetDrawing">
      <xdr:col>36</xdr:col>
      <xdr:colOff>165100</xdr:colOff>
      <xdr:row>37</xdr:row>
      <xdr:rowOff>77470</xdr:rowOff>
    </xdr:to>
    <xdr:sp macro="" textlink="">
      <xdr:nvSpPr>
        <xdr:cNvPr id="301" name="フローチャート: 判断 300"/>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93980</xdr:rowOff>
    </xdr:from>
    <xdr:ext cx="534035" cy="259080"/>
    <xdr:sp macro="" textlink="">
      <xdr:nvSpPr>
        <xdr:cNvPr id="302" name="テキスト ボックス 301"/>
        <xdr:cNvSpPr txBox="1"/>
      </xdr:nvSpPr>
      <xdr:spPr>
        <a:xfrm>
          <a:off x="6704965" y="6094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83185</xdr:rowOff>
    </xdr:from>
    <xdr:to xmlns:xdr="http://schemas.openxmlformats.org/drawingml/2006/spreadsheetDrawing">
      <xdr:col>55</xdr:col>
      <xdr:colOff>50800</xdr:colOff>
      <xdr:row>37</xdr:row>
      <xdr:rowOff>13335</xdr:rowOff>
    </xdr:to>
    <xdr:sp macro="" textlink="">
      <xdr:nvSpPr>
        <xdr:cNvPr id="308" name="楕円 307"/>
        <xdr:cNvSpPr/>
      </xdr:nvSpPr>
      <xdr:spPr>
        <a:xfrm>
          <a:off x="10426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61595</xdr:rowOff>
    </xdr:from>
    <xdr:ext cx="534670" cy="259080"/>
    <xdr:sp macro="" textlink="">
      <xdr:nvSpPr>
        <xdr:cNvPr id="309" name="補助費等該当値テキスト"/>
        <xdr:cNvSpPr txBox="1"/>
      </xdr:nvSpPr>
      <xdr:spPr>
        <a:xfrm>
          <a:off x="10528300" y="6233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76835</xdr:rowOff>
    </xdr:from>
    <xdr:to xmlns:xdr="http://schemas.openxmlformats.org/drawingml/2006/spreadsheetDrawing">
      <xdr:col>50</xdr:col>
      <xdr:colOff>165100</xdr:colOff>
      <xdr:row>37</xdr:row>
      <xdr:rowOff>6985</xdr:rowOff>
    </xdr:to>
    <xdr:sp macro="" textlink="">
      <xdr:nvSpPr>
        <xdr:cNvPr id="310" name="楕円 309"/>
        <xdr:cNvSpPr/>
      </xdr:nvSpPr>
      <xdr:spPr>
        <a:xfrm>
          <a:off x="958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169545</xdr:rowOff>
    </xdr:from>
    <xdr:ext cx="534035" cy="258445"/>
    <xdr:sp macro="" textlink="">
      <xdr:nvSpPr>
        <xdr:cNvPr id="311" name="テキスト ボックス 310"/>
        <xdr:cNvSpPr txBox="1"/>
      </xdr:nvSpPr>
      <xdr:spPr>
        <a:xfrm>
          <a:off x="9371965" y="6341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129540</xdr:rowOff>
    </xdr:from>
    <xdr:to xmlns:xdr="http://schemas.openxmlformats.org/drawingml/2006/spreadsheetDrawing">
      <xdr:col>46</xdr:col>
      <xdr:colOff>38100</xdr:colOff>
      <xdr:row>36</xdr:row>
      <xdr:rowOff>59690</xdr:rowOff>
    </xdr:to>
    <xdr:sp macro="" textlink="">
      <xdr:nvSpPr>
        <xdr:cNvPr id="312" name="楕円 311"/>
        <xdr:cNvSpPr/>
      </xdr:nvSpPr>
      <xdr:spPr>
        <a:xfrm>
          <a:off x="86995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76200</xdr:rowOff>
    </xdr:from>
    <xdr:ext cx="534035" cy="258445"/>
    <xdr:sp macro="" textlink="">
      <xdr:nvSpPr>
        <xdr:cNvPr id="313" name="テキスト ボックス 312"/>
        <xdr:cNvSpPr txBox="1"/>
      </xdr:nvSpPr>
      <xdr:spPr>
        <a:xfrm>
          <a:off x="8482965" y="5905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27940</xdr:rowOff>
    </xdr:from>
    <xdr:to xmlns:xdr="http://schemas.openxmlformats.org/drawingml/2006/spreadsheetDrawing">
      <xdr:col>41</xdr:col>
      <xdr:colOff>101600</xdr:colOff>
      <xdr:row>30</xdr:row>
      <xdr:rowOff>129540</xdr:rowOff>
    </xdr:to>
    <xdr:sp macro="" textlink="">
      <xdr:nvSpPr>
        <xdr:cNvPr id="314" name="楕円 313"/>
        <xdr:cNvSpPr/>
      </xdr:nvSpPr>
      <xdr:spPr>
        <a:xfrm>
          <a:off x="78105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120650</xdr:rowOff>
    </xdr:from>
    <xdr:ext cx="598170" cy="258445"/>
    <xdr:sp macro="" textlink="">
      <xdr:nvSpPr>
        <xdr:cNvPr id="315" name="テキスト ボックス 314"/>
        <xdr:cNvSpPr txBox="1"/>
      </xdr:nvSpPr>
      <xdr:spPr>
        <a:xfrm>
          <a:off x="7561580" y="5264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73660</xdr:rowOff>
    </xdr:from>
    <xdr:to xmlns:xdr="http://schemas.openxmlformats.org/drawingml/2006/spreadsheetDrawing">
      <xdr:col>36</xdr:col>
      <xdr:colOff>165100</xdr:colOff>
      <xdr:row>38</xdr:row>
      <xdr:rowOff>3810</xdr:rowOff>
    </xdr:to>
    <xdr:sp macro="" textlink="">
      <xdr:nvSpPr>
        <xdr:cNvPr id="316" name="楕円 315"/>
        <xdr:cNvSpPr/>
      </xdr:nvSpPr>
      <xdr:spPr>
        <a:xfrm>
          <a:off x="6921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166370</xdr:rowOff>
    </xdr:from>
    <xdr:ext cx="534035" cy="258445"/>
    <xdr:sp macro="" textlink="">
      <xdr:nvSpPr>
        <xdr:cNvPr id="317" name="テキスト ボックス 316"/>
        <xdr:cNvSpPr txBox="1"/>
      </xdr:nvSpPr>
      <xdr:spPr>
        <a:xfrm>
          <a:off x="6704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3" name="テキスト ボックス 332"/>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7" name="テキスト ボックス 336"/>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9" name="テキスト ボックス 33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133985</xdr:rowOff>
    </xdr:from>
    <xdr:to xmlns:xdr="http://schemas.openxmlformats.org/drawingml/2006/spreadsheetDrawing">
      <xdr:col>54</xdr:col>
      <xdr:colOff>189865</xdr:colOff>
      <xdr:row>58</xdr:row>
      <xdr:rowOff>41910</xdr:rowOff>
    </xdr:to>
    <xdr:cxnSp macro="">
      <xdr:nvCxnSpPr>
        <xdr:cNvPr id="341" name="直線コネクタ 340"/>
        <xdr:cNvCxnSpPr/>
      </xdr:nvCxnSpPr>
      <xdr:spPr>
        <a:xfrm flipV="1">
          <a:off x="10475595" y="853503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45720</xdr:rowOff>
    </xdr:from>
    <xdr:ext cx="534670" cy="259080"/>
    <xdr:sp macro="" textlink="">
      <xdr:nvSpPr>
        <xdr:cNvPr id="342" name="普通建設事業費最小値テキスト"/>
        <xdr:cNvSpPr txBox="1"/>
      </xdr:nvSpPr>
      <xdr:spPr>
        <a:xfrm>
          <a:off x="10528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41910</xdr:rowOff>
    </xdr:from>
    <xdr:to xmlns:xdr="http://schemas.openxmlformats.org/drawingml/2006/spreadsheetDrawing">
      <xdr:col>55</xdr:col>
      <xdr:colOff>88900</xdr:colOff>
      <xdr:row>58</xdr:row>
      <xdr:rowOff>41910</xdr:rowOff>
    </xdr:to>
    <xdr:cxnSp macro="">
      <xdr:nvCxnSpPr>
        <xdr:cNvPr id="343" name="直線コネクタ 342"/>
        <xdr:cNvCxnSpPr/>
      </xdr:nvCxnSpPr>
      <xdr:spPr>
        <a:xfrm>
          <a:off x="10388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80645</xdr:rowOff>
    </xdr:from>
    <xdr:ext cx="598805" cy="259080"/>
    <xdr:sp macro="" textlink="">
      <xdr:nvSpPr>
        <xdr:cNvPr id="344" name="普通建設事業費最大値テキスト"/>
        <xdr:cNvSpPr txBox="1"/>
      </xdr:nvSpPr>
      <xdr:spPr>
        <a:xfrm>
          <a:off x="10528300" y="8310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133985</xdr:rowOff>
    </xdr:from>
    <xdr:to xmlns:xdr="http://schemas.openxmlformats.org/drawingml/2006/spreadsheetDrawing">
      <xdr:col>55</xdr:col>
      <xdr:colOff>88900</xdr:colOff>
      <xdr:row>49</xdr:row>
      <xdr:rowOff>133985</xdr:rowOff>
    </xdr:to>
    <xdr:cxnSp macro="">
      <xdr:nvCxnSpPr>
        <xdr:cNvPr id="345" name="直線コネクタ 344"/>
        <xdr:cNvCxnSpPr/>
      </xdr:nvCxnSpPr>
      <xdr:spPr>
        <a:xfrm>
          <a:off x="10388600" y="8535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137795</xdr:rowOff>
    </xdr:from>
    <xdr:to xmlns:xdr="http://schemas.openxmlformats.org/drawingml/2006/spreadsheetDrawing">
      <xdr:col>55</xdr:col>
      <xdr:colOff>0</xdr:colOff>
      <xdr:row>53</xdr:row>
      <xdr:rowOff>165100</xdr:rowOff>
    </xdr:to>
    <xdr:cxnSp macro="">
      <xdr:nvCxnSpPr>
        <xdr:cNvPr id="346" name="直線コネクタ 345"/>
        <xdr:cNvCxnSpPr/>
      </xdr:nvCxnSpPr>
      <xdr:spPr>
        <a:xfrm>
          <a:off x="9639300" y="92246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91440</xdr:rowOff>
    </xdr:from>
    <xdr:ext cx="534670" cy="259080"/>
    <xdr:sp macro="" textlink="">
      <xdr:nvSpPr>
        <xdr:cNvPr id="347" name="普通建設事業費平均値テキスト"/>
        <xdr:cNvSpPr txBox="1"/>
      </xdr:nvSpPr>
      <xdr:spPr>
        <a:xfrm>
          <a:off x="10528300" y="9521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113030</xdr:rowOff>
    </xdr:from>
    <xdr:to xmlns:xdr="http://schemas.openxmlformats.org/drawingml/2006/spreadsheetDrawing">
      <xdr:col>55</xdr:col>
      <xdr:colOff>50800</xdr:colOff>
      <xdr:row>56</xdr:row>
      <xdr:rowOff>43180</xdr:rowOff>
    </xdr:to>
    <xdr:sp macro="" textlink="">
      <xdr:nvSpPr>
        <xdr:cNvPr id="348" name="フローチャート: 判断 347"/>
        <xdr:cNvSpPr/>
      </xdr:nvSpPr>
      <xdr:spPr>
        <a:xfrm>
          <a:off x="104267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128905</xdr:rowOff>
    </xdr:from>
    <xdr:to xmlns:xdr="http://schemas.openxmlformats.org/drawingml/2006/spreadsheetDrawing">
      <xdr:col>50</xdr:col>
      <xdr:colOff>114300</xdr:colOff>
      <xdr:row>53</xdr:row>
      <xdr:rowOff>137795</xdr:rowOff>
    </xdr:to>
    <xdr:cxnSp macro="">
      <xdr:nvCxnSpPr>
        <xdr:cNvPr id="349" name="直線コネクタ 348"/>
        <xdr:cNvCxnSpPr/>
      </xdr:nvCxnSpPr>
      <xdr:spPr>
        <a:xfrm>
          <a:off x="8750300" y="9044305"/>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147320</xdr:rowOff>
    </xdr:from>
    <xdr:to xmlns:xdr="http://schemas.openxmlformats.org/drawingml/2006/spreadsheetDrawing">
      <xdr:col>50</xdr:col>
      <xdr:colOff>165100</xdr:colOff>
      <xdr:row>56</xdr:row>
      <xdr:rowOff>77470</xdr:rowOff>
    </xdr:to>
    <xdr:sp macro="" textlink="">
      <xdr:nvSpPr>
        <xdr:cNvPr id="350" name="フローチャート: 判断 349"/>
        <xdr:cNvSpPr/>
      </xdr:nvSpPr>
      <xdr:spPr>
        <a:xfrm>
          <a:off x="958850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68580</xdr:rowOff>
    </xdr:from>
    <xdr:ext cx="534035" cy="259080"/>
    <xdr:sp macro="" textlink="">
      <xdr:nvSpPr>
        <xdr:cNvPr id="351" name="テキスト ボックス 350"/>
        <xdr:cNvSpPr txBox="1"/>
      </xdr:nvSpPr>
      <xdr:spPr>
        <a:xfrm>
          <a:off x="9371965" y="9669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128905</xdr:rowOff>
    </xdr:from>
    <xdr:to xmlns:xdr="http://schemas.openxmlformats.org/drawingml/2006/spreadsheetDrawing">
      <xdr:col>45</xdr:col>
      <xdr:colOff>177800</xdr:colOff>
      <xdr:row>54</xdr:row>
      <xdr:rowOff>124460</xdr:rowOff>
    </xdr:to>
    <xdr:cxnSp macro="">
      <xdr:nvCxnSpPr>
        <xdr:cNvPr id="352" name="直線コネクタ 351"/>
        <xdr:cNvCxnSpPr/>
      </xdr:nvCxnSpPr>
      <xdr:spPr>
        <a:xfrm flipV="1">
          <a:off x="7861300" y="9044305"/>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121285</xdr:rowOff>
    </xdr:from>
    <xdr:to xmlns:xdr="http://schemas.openxmlformats.org/drawingml/2006/spreadsheetDrawing">
      <xdr:col>46</xdr:col>
      <xdr:colOff>38100</xdr:colOff>
      <xdr:row>56</xdr:row>
      <xdr:rowOff>52070</xdr:rowOff>
    </xdr:to>
    <xdr:sp macro="" textlink="">
      <xdr:nvSpPr>
        <xdr:cNvPr id="353" name="フローチャート: 判断 352"/>
        <xdr:cNvSpPr/>
      </xdr:nvSpPr>
      <xdr:spPr>
        <a:xfrm>
          <a:off x="8699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42545</xdr:rowOff>
    </xdr:from>
    <xdr:ext cx="534035" cy="258445"/>
    <xdr:sp macro="" textlink="">
      <xdr:nvSpPr>
        <xdr:cNvPr id="354" name="テキスト ボックス 353"/>
        <xdr:cNvSpPr txBox="1"/>
      </xdr:nvSpPr>
      <xdr:spPr>
        <a:xfrm>
          <a:off x="8482965" y="9643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124460</xdr:rowOff>
    </xdr:from>
    <xdr:to xmlns:xdr="http://schemas.openxmlformats.org/drawingml/2006/spreadsheetDrawing">
      <xdr:col>41</xdr:col>
      <xdr:colOff>50800</xdr:colOff>
      <xdr:row>54</xdr:row>
      <xdr:rowOff>137160</xdr:rowOff>
    </xdr:to>
    <xdr:cxnSp macro="">
      <xdr:nvCxnSpPr>
        <xdr:cNvPr id="355" name="直線コネクタ 354"/>
        <xdr:cNvCxnSpPr/>
      </xdr:nvCxnSpPr>
      <xdr:spPr>
        <a:xfrm flipV="1">
          <a:off x="6972300" y="93827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118745</xdr:rowOff>
    </xdr:from>
    <xdr:to xmlns:xdr="http://schemas.openxmlformats.org/drawingml/2006/spreadsheetDrawing">
      <xdr:col>41</xdr:col>
      <xdr:colOff>101600</xdr:colOff>
      <xdr:row>56</xdr:row>
      <xdr:rowOff>48895</xdr:rowOff>
    </xdr:to>
    <xdr:sp macro="" textlink="">
      <xdr:nvSpPr>
        <xdr:cNvPr id="356" name="フローチャート: 判断 355"/>
        <xdr:cNvSpPr/>
      </xdr:nvSpPr>
      <xdr:spPr>
        <a:xfrm>
          <a:off x="7810500" y="954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40640</xdr:rowOff>
    </xdr:from>
    <xdr:ext cx="534035" cy="258445"/>
    <xdr:sp macro="" textlink="">
      <xdr:nvSpPr>
        <xdr:cNvPr id="357" name="テキスト ボックス 356"/>
        <xdr:cNvSpPr txBox="1"/>
      </xdr:nvSpPr>
      <xdr:spPr>
        <a:xfrm>
          <a:off x="7593965" y="9641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135255</xdr:rowOff>
    </xdr:from>
    <xdr:to xmlns:xdr="http://schemas.openxmlformats.org/drawingml/2006/spreadsheetDrawing">
      <xdr:col>36</xdr:col>
      <xdr:colOff>165100</xdr:colOff>
      <xdr:row>56</xdr:row>
      <xdr:rowOff>65405</xdr:rowOff>
    </xdr:to>
    <xdr:sp macro="" textlink="">
      <xdr:nvSpPr>
        <xdr:cNvPr id="358" name="フローチャート: 判断 357"/>
        <xdr:cNvSpPr/>
      </xdr:nvSpPr>
      <xdr:spPr>
        <a:xfrm>
          <a:off x="6921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34035" cy="258445"/>
    <xdr:sp macro="" textlink="">
      <xdr:nvSpPr>
        <xdr:cNvPr id="359" name="テキスト ボックス 358"/>
        <xdr:cNvSpPr txBox="1"/>
      </xdr:nvSpPr>
      <xdr:spPr>
        <a:xfrm>
          <a:off x="6704965" y="965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114300</xdr:rowOff>
    </xdr:from>
    <xdr:to xmlns:xdr="http://schemas.openxmlformats.org/drawingml/2006/spreadsheetDrawing">
      <xdr:col>55</xdr:col>
      <xdr:colOff>50800</xdr:colOff>
      <xdr:row>54</xdr:row>
      <xdr:rowOff>44450</xdr:rowOff>
    </xdr:to>
    <xdr:sp macro="" textlink="">
      <xdr:nvSpPr>
        <xdr:cNvPr id="365" name="楕円 364"/>
        <xdr:cNvSpPr/>
      </xdr:nvSpPr>
      <xdr:spPr>
        <a:xfrm>
          <a:off x="104267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137160</xdr:rowOff>
    </xdr:from>
    <xdr:ext cx="534670" cy="259080"/>
    <xdr:sp macro="" textlink="">
      <xdr:nvSpPr>
        <xdr:cNvPr id="366" name="普通建設事業費該当値テキスト"/>
        <xdr:cNvSpPr txBox="1"/>
      </xdr:nvSpPr>
      <xdr:spPr>
        <a:xfrm>
          <a:off x="10528300" y="9052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86995</xdr:rowOff>
    </xdr:from>
    <xdr:to xmlns:xdr="http://schemas.openxmlformats.org/drawingml/2006/spreadsheetDrawing">
      <xdr:col>50</xdr:col>
      <xdr:colOff>165100</xdr:colOff>
      <xdr:row>54</xdr:row>
      <xdr:rowOff>17780</xdr:rowOff>
    </xdr:to>
    <xdr:sp macro="" textlink="">
      <xdr:nvSpPr>
        <xdr:cNvPr id="367" name="楕円 366"/>
        <xdr:cNvSpPr/>
      </xdr:nvSpPr>
      <xdr:spPr>
        <a:xfrm>
          <a:off x="9588500" y="9173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33655</xdr:rowOff>
    </xdr:from>
    <xdr:ext cx="534035" cy="258445"/>
    <xdr:sp macro="" textlink="">
      <xdr:nvSpPr>
        <xdr:cNvPr id="368" name="テキスト ボックス 367"/>
        <xdr:cNvSpPr txBox="1"/>
      </xdr:nvSpPr>
      <xdr:spPr>
        <a:xfrm>
          <a:off x="9371965" y="894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78105</xdr:rowOff>
    </xdr:from>
    <xdr:to xmlns:xdr="http://schemas.openxmlformats.org/drawingml/2006/spreadsheetDrawing">
      <xdr:col>46</xdr:col>
      <xdr:colOff>38100</xdr:colOff>
      <xdr:row>53</xdr:row>
      <xdr:rowOff>8255</xdr:rowOff>
    </xdr:to>
    <xdr:sp macro="" textlink="">
      <xdr:nvSpPr>
        <xdr:cNvPr id="369" name="楕円 368"/>
        <xdr:cNvSpPr/>
      </xdr:nvSpPr>
      <xdr:spPr>
        <a:xfrm>
          <a:off x="8699500" y="89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51</xdr:row>
      <xdr:rowOff>24765</xdr:rowOff>
    </xdr:from>
    <xdr:ext cx="534035" cy="259080"/>
    <xdr:sp macro="" textlink="">
      <xdr:nvSpPr>
        <xdr:cNvPr id="370" name="テキスト ボックス 369"/>
        <xdr:cNvSpPr txBox="1"/>
      </xdr:nvSpPr>
      <xdr:spPr>
        <a:xfrm>
          <a:off x="8482965" y="8768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73660</xdr:rowOff>
    </xdr:from>
    <xdr:to xmlns:xdr="http://schemas.openxmlformats.org/drawingml/2006/spreadsheetDrawing">
      <xdr:col>41</xdr:col>
      <xdr:colOff>101600</xdr:colOff>
      <xdr:row>55</xdr:row>
      <xdr:rowOff>3810</xdr:rowOff>
    </xdr:to>
    <xdr:sp macro="" textlink="">
      <xdr:nvSpPr>
        <xdr:cNvPr id="371" name="楕円 370"/>
        <xdr:cNvSpPr/>
      </xdr:nvSpPr>
      <xdr:spPr>
        <a:xfrm>
          <a:off x="7810500" y="93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20320</xdr:rowOff>
    </xdr:from>
    <xdr:ext cx="534035" cy="258445"/>
    <xdr:sp macro="" textlink="">
      <xdr:nvSpPr>
        <xdr:cNvPr id="372" name="テキスト ボックス 371"/>
        <xdr:cNvSpPr txBox="1"/>
      </xdr:nvSpPr>
      <xdr:spPr>
        <a:xfrm>
          <a:off x="7593965" y="9107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86360</xdr:rowOff>
    </xdr:from>
    <xdr:to xmlns:xdr="http://schemas.openxmlformats.org/drawingml/2006/spreadsheetDrawing">
      <xdr:col>36</xdr:col>
      <xdr:colOff>165100</xdr:colOff>
      <xdr:row>55</xdr:row>
      <xdr:rowOff>16510</xdr:rowOff>
    </xdr:to>
    <xdr:sp macro="" textlink="">
      <xdr:nvSpPr>
        <xdr:cNvPr id="373" name="楕円 372"/>
        <xdr:cNvSpPr/>
      </xdr:nvSpPr>
      <xdr:spPr>
        <a:xfrm>
          <a:off x="6921500" y="9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33020</xdr:rowOff>
    </xdr:from>
    <xdr:ext cx="534035" cy="259080"/>
    <xdr:sp macro="" textlink="">
      <xdr:nvSpPr>
        <xdr:cNvPr id="374" name="テキスト ボックス 373"/>
        <xdr:cNvSpPr txBox="1"/>
      </xdr:nvSpPr>
      <xdr:spPr>
        <a:xfrm>
          <a:off x="6704965" y="911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6" name="テキスト ボックス 385"/>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88" name="テキスト ボックス 387"/>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0" name="テキスト ボックス 389"/>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392" name="テキスト ボックス 391"/>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4" name="テキスト ボックス 393"/>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16510</xdr:rowOff>
    </xdr:from>
    <xdr:to xmlns:xdr="http://schemas.openxmlformats.org/drawingml/2006/spreadsheetDrawing">
      <xdr:col>54</xdr:col>
      <xdr:colOff>189865</xdr:colOff>
      <xdr:row>78</xdr:row>
      <xdr:rowOff>139700</xdr:rowOff>
    </xdr:to>
    <xdr:cxnSp macro="">
      <xdr:nvCxnSpPr>
        <xdr:cNvPr id="396" name="直線コネクタ 395"/>
        <xdr:cNvCxnSpPr/>
      </xdr:nvCxnSpPr>
      <xdr:spPr>
        <a:xfrm flipV="1">
          <a:off x="10475595" y="121894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397"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134620</xdr:rowOff>
    </xdr:from>
    <xdr:ext cx="534670" cy="258445"/>
    <xdr:sp macro="" textlink="">
      <xdr:nvSpPr>
        <xdr:cNvPr id="399" name="普通建設事業費 （ うち新規整備　）最大値テキスト"/>
        <xdr:cNvSpPr txBox="1"/>
      </xdr:nvSpPr>
      <xdr:spPr>
        <a:xfrm>
          <a:off x="10528300" y="11964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16510</xdr:rowOff>
    </xdr:from>
    <xdr:to xmlns:xdr="http://schemas.openxmlformats.org/drawingml/2006/spreadsheetDrawing">
      <xdr:col>55</xdr:col>
      <xdr:colOff>88900</xdr:colOff>
      <xdr:row>71</xdr:row>
      <xdr:rowOff>16510</xdr:rowOff>
    </xdr:to>
    <xdr:cxnSp macro="">
      <xdr:nvCxnSpPr>
        <xdr:cNvPr id="400" name="直線コネクタ 399"/>
        <xdr:cNvCxnSpPr/>
      </xdr:nvCxnSpPr>
      <xdr:spPr>
        <a:xfrm>
          <a:off x="10388600" y="1218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104140</xdr:rowOff>
    </xdr:from>
    <xdr:to xmlns:xdr="http://schemas.openxmlformats.org/drawingml/2006/spreadsheetDrawing">
      <xdr:col>55</xdr:col>
      <xdr:colOff>0</xdr:colOff>
      <xdr:row>78</xdr:row>
      <xdr:rowOff>25400</xdr:rowOff>
    </xdr:to>
    <xdr:cxnSp macro="">
      <xdr:nvCxnSpPr>
        <xdr:cNvPr id="401" name="直線コネクタ 400"/>
        <xdr:cNvCxnSpPr/>
      </xdr:nvCxnSpPr>
      <xdr:spPr>
        <a:xfrm flipV="1">
          <a:off x="9639300" y="1330579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25400</xdr:rowOff>
    </xdr:from>
    <xdr:ext cx="534670" cy="259080"/>
    <xdr:sp macro="" textlink="">
      <xdr:nvSpPr>
        <xdr:cNvPr id="402" name="普通建設事業費 （ うち新規整備　）平均値テキスト"/>
        <xdr:cNvSpPr txBox="1"/>
      </xdr:nvSpPr>
      <xdr:spPr>
        <a:xfrm>
          <a:off x="10528300" y="13055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2540</xdr:rowOff>
    </xdr:from>
    <xdr:to xmlns:xdr="http://schemas.openxmlformats.org/drawingml/2006/spreadsheetDrawing">
      <xdr:col>55</xdr:col>
      <xdr:colOff>50800</xdr:colOff>
      <xdr:row>77</xdr:row>
      <xdr:rowOff>104140</xdr:rowOff>
    </xdr:to>
    <xdr:sp macro="" textlink="">
      <xdr:nvSpPr>
        <xdr:cNvPr id="403" name="フローチャート: 判断 402"/>
        <xdr:cNvSpPr/>
      </xdr:nvSpPr>
      <xdr:spPr>
        <a:xfrm>
          <a:off x="104267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9525</xdr:rowOff>
    </xdr:from>
    <xdr:to xmlns:xdr="http://schemas.openxmlformats.org/drawingml/2006/spreadsheetDrawing">
      <xdr:col>50</xdr:col>
      <xdr:colOff>114300</xdr:colOff>
      <xdr:row>78</xdr:row>
      <xdr:rowOff>25400</xdr:rowOff>
    </xdr:to>
    <xdr:cxnSp macro="">
      <xdr:nvCxnSpPr>
        <xdr:cNvPr id="404" name="直線コネクタ 403"/>
        <xdr:cNvCxnSpPr/>
      </xdr:nvCxnSpPr>
      <xdr:spPr>
        <a:xfrm>
          <a:off x="8750300" y="133826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170815</xdr:rowOff>
    </xdr:from>
    <xdr:to xmlns:xdr="http://schemas.openxmlformats.org/drawingml/2006/spreadsheetDrawing">
      <xdr:col>50</xdr:col>
      <xdr:colOff>165100</xdr:colOff>
      <xdr:row>77</xdr:row>
      <xdr:rowOff>100965</xdr:rowOff>
    </xdr:to>
    <xdr:sp macro="" textlink="">
      <xdr:nvSpPr>
        <xdr:cNvPr id="405" name="フローチャート: 判断 404"/>
        <xdr:cNvSpPr/>
      </xdr:nvSpPr>
      <xdr:spPr>
        <a:xfrm>
          <a:off x="9588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117475</xdr:rowOff>
    </xdr:from>
    <xdr:ext cx="534035" cy="259080"/>
    <xdr:sp macro="" textlink="">
      <xdr:nvSpPr>
        <xdr:cNvPr id="406" name="テキスト ボックス 405"/>
        <xdr:cNvSpPr txBox="1"/>
      </xdr:nvSpPr>
      <xdr:spPr>
        <a:xfrm>
          <a:off x="9371965" y="12976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158750</xdr:rowOff>
    </xdr:from>
    <xdr:to xmlns:xdr="http://schemas.openxmlformats.org/drawingml/2006/spreadsheetDrawing">
      <xdr:col>45</xdr:col>
      <xdr:colOff>177800</xdr:colOff>
      <xdr:row>78</xdr:row>
      <xdr:rowOff>9525</xdr:rowOff>
    </xdr:to>
    <xdr:cxnSp macro="">
      <xdr:nvCxnSpPr>
        <xdr:cNvPr id="407" name="直線コネクタ 406"/>
        <xdr:cNvCxnSpPr/>
      </xdr:nvCxnSpPr>
      <xdr:spPr>
        <a:xfrm>
          <a:off x="7861300" y="1336040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14605</xdr:rowOff>
    </xdr:from>
    <xdr:to xmlns:xdr="http://schemas.openxmlformats.org/drawingml/2006/spreadsheetDrawing">
      <xdr:col>46</xdr:col>
      <xdr:colOff>38100</xdr:colOff>
      <xdr:row>77</xdr:row>
      <xdr:rowOff>116205</xdr:rowOff>
    </xdr:to>
    <xdr:sp macro="" textlink="">
      <xdr:nvSpPr>
        <xdr:cNvPr id="408" name="フローチャート: 判断 407"/>
        <xdr:cNvSpPr/>
      </xdr:nvSpPr>
      <xdr:spPr>
        <a:xfrm>
          <a:off x="8699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132715</xdr:rowOff>
    </xdr:from>
    <xdr:ext cx="534035" cy="258445"/>
    <xdr:sp macro="" textlink="">
      <xdr:nvSpPr>
        <xdr:cNvPr id="409" name="テキスト ボックス 408"/>
        <xdr:cNvSpPr txBox="1"/>
      </xdr:nvSpPr>
      <xdr:spPr>
        <a:xfrm>
          <a:off x="8482965" y="1299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158750</xdr:rowOff>
    </xdr:from>
    <xdr:to xmlns:xdr="http://schemas.openxmlformats.org/drawingml/2006/spreadsheetDrawing">
      <xdr:col>41</xdr:col>
      <xdr:colOff>50800</xdr:colOff>
      <xdr:row>78</xdr:row>
      <xdr:rowOff>15875</xdr:rowOff>
    </xdr:to>
    <xdr:cxnSp macro="">
      <xdr:nvCxnSpPr>
        <xdr:cNvPr id="410" name="直線コネクタ 409"/>
        <xdr:cNvCxnSpPr/>
      </xdr:nvCxnSpPr>
      <xdr:spPr>
        <a:xfrm flipV="1">
          <a:off x="6972300" y="133604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114300</xdr:rowOff>
    </xdr:from>
    <xdr:to xmlns:xdr="http://schemas.openxmlformats.org/drawingml/2006/spreadsheetDrawing">
      <xdr:col>41</xdr:col>
      <xdr:colOff>101600</xdr:colOff>
      <xdr:row>77</xdr:row>
      <xdr:rowOff>44450</xdr:rowOff>
    </xdr:to>
    <xdr:sp macro="" textlink="">
      <xdr:nvSpPr>
        <xdr:cNvPr id="411" name="フローチャート: 判断 410"/>
        <xdr:cNvSpPr/>
      </xdr:nvSpPr>
      <xdr:spPr>
        <a:xfrm>
          <a:off x="7810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60960</xdr:rowOff>
    </xdr:from>
    <xdr:ext cx="534035" cy="259080"/>
    <xdr:sp macro="" textlink="">
      <xdr:nvSpPr>
        <xdr:cNvPr id="412" name="テキスト ボックス 411"/>
        <xdr:cNvSpPr txBox="1"/>
      </xdr:nvSpPr>
      <xdr:spPr>
        <a:xfrm>
          <a:off x="7593965" y="12919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159385</xdr:rowOff>
    </xdr:from>
    <xdr:to xmlns:xdr="http://schemas.openxmlformats.org/drawingml/2006/spreadsheetDrawing">
      <xdr:col>36</xdr:col>
      <xdr:colOff>165100</xdr:colOff>
      <xdr:row>77</xdr:row>
      <xdr:rowOff>89535</xdr:rowOff>
    </xdr:to>
    <xdr:sp macro="" textlink="">
      <xdr:nvSpPr>
        <xdr:cNvPr id="413" name="フローチャート: 判断 412"/>
        <xdr:cNvSpPr/>
      </xdr:nvSpPr>
      <xdr:spPr>
        <a:xfrm>
          <a:off x="6921500" y="131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106045</xdr:rowOff>
    </xdr:from>
    <xdr:ext cx="534035" cy="259080"/>
    <xdr:sp macro="" textlink="">
      <xdr:nvSpPr>
        <xdr:cNvPr id="414" name="テキスト ボックス 413"/>
        <xdr:cNvSpPr txBox="1"/>
      </xdr:nvSpPr>
      <xdr:spPr>
        <a:xfrm>
          <a:off x="6704965" y="12964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53340</xdr:rowOff>
    </xdr:from>
    <xdr:to xmlns:xdr="http://schemas.openxmlformats.org/drawingml/2006/spreadsheetDrawing">
      <xdr:col>55</xdr:col>
      <xdr:colOff>50800</xdr:colOff>
      <xdr:row>77</xdr:row>
      <xdr:rowOff>154940</xdr:rowOff>
    </xdr:to>
    <xdr:sp macro="" textlink="">
      <xdr:nvSpPr>
        <xdr:cNvPr id="420" name="楕円 419"/>
        <xdr:cNvSpPr/>
      </xdr:nvSpPr>
      <xdr:spPr>
        <a:xfrm>
          <a:off x="104267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31750</xdr:rowOff>
    </xdr:from>
    <xdr:ext cx="469900" cy="258445"/>
    <xdr:sp macro="" textlink="">
      <xdr:nvSpPr>
        <xdr:cNvPr id="421" name="普通建設事業費 （ うち新規整備　）該当値テキスト"/>
        <xdr:cNvSpPr txBox="1"/>
      </xdr:nvSpPr>
      <xdr:spPr>
        <a:xfrm>
          <a:off x="10528300" y="132334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146050</xdr:rowOff>
    </xdr:from>
    <xdr:to xmlns:xdr="http://schemas.openxmlformats.org/drawingml/2006/spreadsheetDrawing">
      <xdr:col>50</xdr:col>
      <xdr:colOff>165100</xdr:colOff>
      <xdr:row>78</xdr:row>
      <xdr:rowOff>76200</xdr:rowOff>
    </xdr:to>
    <xdr:sp macro="" textlink="">
      <xdr:nvSpPr>
        <xdr:cNvPr id="422" name="楕円 421"/>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67310</xdr:rowOff>
    </xdr:from>
    <xdr:ext cx="469265" cy="259080"/>
    <xdr:sp macro="" textlink="">
      <xdr:nvSpPr>
        <xdr:cNvPr id="423" name="テキスト ボックス 422"/>
        <xdr:cNvSpPr txBox="1"/>
      </xdr:nvSpPr>
      <xdr:spPr>
        <a:xfrm>
          <a:off x="9404350" y="1344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130175</xdr:rowOff>
    </xdr:from>
    <xdr:to xmlns:xdr="http://schemas.openxmlformats.org/drawingml/2006/spreadsheetDrawing">
      <xdr:col>46</xdr:col>
      <xdr:colOff>38100</xdr:colOff>
      <xdr:row>78</xdr:row>
      <xdr:rowOff>60325</xdr:rowOff>
    </xdr:to>
    <xdr:sp macro="" textlink="">
      <xdr:nvSpPr>
        <xdr:cNvPr id="424" name="楕円 423"/>
        <xdr:cNvSpPr/>
      </xdr:nvSpPr>
      <xdr:spPr>
        <a:xfrm>
          <a:off x="869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52070</xdr:rowOff>
    </xdr:from>
    <xdr:ext cx="469265" cy="258445"/>
    <xdr:sp macro="" textlink="">
      <xdr:nvSpPr>
        <xdr:cNvPr id="425" name="テキスト ボックス 424"/>
        <xdr:cNvSpPr txBox="1"/>
      </xdr:nvSpPr>
      <xdr:spPr>
        <a:xfrm>
          <a:off x="8515350" y="13425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107950</xdr:rowOff>
    </xdr:from>
    <xdr:to xmlns:xdr="http://schemas.openxmlformats.org/drawingml/2006/spreadsheetDrawing">
      <xdr:col>41</xdr:col>
      <xdr:colOff>101600</xdr:colOff>
      <xdr:row>78</xdr:row>
      <xdr:rowOff>38100</xdr:rowOff>
    </xdr:to>
    <xdr:sp macro="" textlink="">
      <xdr:nvSpPr>
        <xdr:cNvPr id="426" name="楕円 425"/>
        <xdr:cNvSpPr/>
      </xdr:nvSpPr>
      <xdr:spPr>
        <a:xfrm>
          <a:off x="7810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29210</xdr:rowOff>
    </xdr:from>
    <xdr:ext cx="469265" cy="258445"/>
    <xdr:sp macro="" textlink="">
      <xdr:nvSpPr>
        <xdr:cNvPr id="427" name="テキスト ボックス 426"/>
        <xdr:cNvSpPr txBox="1"/>
      </xdr:nvSpPr>
      <xdr:spPr>
        <a:xfrm>
          <a:off x="7626350" y="13402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136525</xdr:rowOff>
    </xdr:from>
    <xdr:to xmlns:xdr="http://schemas.openxmlformats.org/drawingml/2006/spreadsheetDrawing">
      <xdr:col>36</xdr:col>
      <xdr:colOff>165100</xdr:colOff>
      <xdr:row>78</xdr:row>
      <xdr:rowOff>66675</xdr:rowOff>
    </xdr:to>
    <xdr:sp macro="" textlink="">
      <xdr:nvSpPr>
        <xdr:cNvPr id="428" name="楕円 427"/>
        <xdr:cNvSpPr/>
      </xdr:nvSpPr>
      <xdr:spPr>
        <a:xfrm>
          <a:off x="6921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57785</xdr:rowOff>
    </xdr:from>
    <xdr:ext cx="469265" cy="259080"/>
    <xdr:sp macro="" textlink="">
      <xdr:nvSpPr>
        <xdr:cNvPr id="429" name="テキスト ボックス 428"/>
        <xdr:cNvSpPr txBox="1"/>
      </xdr:nvSpPr>
      <xdr:spPr>
        <a:xfrm>
          <a:off x="6737350" y="13430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8" name="テキスト ボックス 43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1" name="テキスト ボックス 440"/>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45" name="テキスト ボックス 444"/>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7" name="テキスト ボックス 446"/>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49" name="テキスト ボックス 448"/>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1" name="テキスト ボックス 45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45085</xdr:rowOff>
    </xdr:from>
    <xdr:to xmlns:xdr="http://schemas.openxmlformats.org/drawingml/2006/spreadsheetDrawing">
      <xdr:col>54</xdr:col>
      <xdr:colOff>189865</xdr:colOff>
      <xdr:row>98</xdr:row>
      <xdr:rowOff>141605</xdr:rowOff>
    </xdr:to>
    <xdr:cxnSp macro="">
      <xdr:nvCxnSpPr>
        <xdr:cNvPr id="453" name="直線コネクタ 452"/>
        <xdr:cNvCxnSpPr/>
      </xdr:nvCxnSpPr>
      <xdr:spPr>
        <a:xfrm flipV="1">
          <a:off x="10475595" y="154755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145415</xdr:rowOff>
    </xdr:from>
    <xdr:ext cx="469900" cy="258445"/>
    <xdr:sp macro="" textlink="">
      <xdr:nvSpPr>
        <xdr:cNvPr id="454" name="普通建設事業費 （ うち更新整備　）最小値テキスト"/>
        <xdr:cNvSpPr txBox="1"/>
      </xdr:nvSpPr>
      <xdr:spPr>
        <a:xfrm>
          <a:off x="10528300" y="16947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141605</xdr:rowOff>
    </xdr:from>
    <xdr:to xmlns:xdr="http://schemas.openxmlformats.org/drawingml/2006/spreadsheetDrawing">
      <xdr:col>55</xdr:col>
      <xdr:colOff>88900</xdr:colOff>
      <xdr:row>98</xdr:row>
      <xdr:rowOff>141605</xdr:rowOff>
    </xdr:to>
    <xdr:cxnSp macro="">
      <xdr:nvCxnSpPr>
        <xdr:cNvPr id="455" name="直線コネクタ 454"/>
        <xdr:cNvCxnSpPr/>
      </xdr:nvCxnSpPr>
      <xdr:spPr>
        <a:xfrm>
          <a:off x="10388600" y="1694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163830</xdr:rowOff>
    </xdr:from>
    <xdr:ext cx="534670" cy="259080"/>
    <xdr:sp macro="" textlink="">
      <xdr:nvSpPr>
        <xdr:cNvPr id="456" name="普通建設事業費 （ うち更新整備　）最大値テキスト"/>
        <xdr:cNvSpPr txBox="1"/>
      </xdr:nvSpPr>
      <xdr:spPr>
        <a:xfrm>
          <a:off x="10528300" y="1525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45085</xdr:rowOff>
    </xdr:from>
    <xdr:to xmlns:xdr="http://schemas.openxmlformats.org/drawingml/2006/spreadsheetDrawing">
      <xdr:col>55</xdr:col>
      <xdr:colOff>88900</xdr:colOff>
      <xdr:row>90</xdr:row>
      <xdr:rowOff>45085</xdr:rowOff>
    </xdr:to>
    <xdr:cxnSp macro="">
      <xdr:nvCxnSpPr>
        <xdr:cNvPr id="457" name="直線コネクタ 456"/>
        <xdr:cNvCxnSpPr/>
      </xdr:nvCxnSpPr>
      <xdr:spPr>
        <a:xfrm>
          <a:off x="10388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83185</xdr:rowOff>
    </xdr:from>
    <xdr:to xmlns:xdr="http://schemas.openxmlformats.org/drawingml/2006/spreadsheetDrawing">
      <xdr:col>55</xdr:col>
      <xdr:colOff>0</xdr:colOff>
      <xdr:row>93</xdr:row>
      <xdr:rowOff>137795</xdr:rowOff>
    </xdr:to>
    <xdr:cxnSp macro="">
      <xdr:nvCxnSpPr>
        <xdr:cNvPr id="458" name="直線コネクタ 457"/>
        <xdr:cNvCxnSpPr/>
      </xdr:nvCxnSpPr>
      <xdr:spPr>
        <a:xfrm>
          <a:off x="9639300" y="15856585"/>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4670" cy="258445"/>
    <xdr:sp macro="" textlink="">
      <xdr:nvSpPr>
        <xdr:cNvPr id="459" name="普通建設事業費 （ うち更新整備　）平均値テキスト"/>
        <xdr:cNvSpPr txBox="1"/>
      </xdr:nvSpPr>
      <xdr:spPr>
        <a:xfrm>
          <a:off x="10528300" y="164795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60" name="フローチャート: 判断 459"/>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92</xdr:row>
      <xdr:rowOff>78740</xdr:rowOff>
    </xdr:from>
    <xdr:to xmlns:xdr="http://schemas.openxmlformats.org/drawingml/2006/spreadsheetDrawing">
      <xdr:col>50</xdr:col>
      <xdr:colOff>114300</xdr:colOff>
      <xdr:row>92</xdr:row>
      <xdr:rowOff>83185</xdr:rowOff>
    </xdr:to>
    <xdr:cxnSp macro="">
      <xdr:nvCxnSpPr>
        <xdr:cNvPr id="461" name="直線コネクタ 460"/>
        <xdr:cNvCxnSpPr/>
      </xdr:nvCxnSpPr>
      <xdr:spPr>
        <a:xfrm>
          <a:off x="8750300" y="15852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87630</xdr:rowOff>
    </xdr:from>
    <xdr:to xmlns:xdr="http://schemas.openxmlformats.org/drawingml/2006/spreadsheetDrawing">
      <xdr:col>50</xdr:col>
      <xdr:colOff>165100</xdr:colOff>
      <xdr:row>97</xdr:row>
      <xdr:rowOff>17780</xdr:rowOff>
    </xdr:to>
    <xdr:sp macro="" textlink="">
      <xdr:nvSpPr>
        <xdr:cNvPr id="462" name="フローチャート: 判断 461"/>
        <xdr:cNvSpPr/>
      </xdr:nvSpPr>
      <xdr:spPr>
        <a:xfrm>
          <a:off x="9588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8890</xdr:rowOff>
    </xdr:from>
    <xdr:ext cx="534035" cy="258445"/>
    <xdr:sp macro="" textlink="">
      <xdr:nvSpPr>
        <xdr:cNvPr id="463" name="テキスト ボックス 462"/>
        <xdr:cNvSpPr txBox="1"/>
      </xdr:nvSpPr>
      <xdr:spPr>
        <a:xfrm>
          <a:off x="9371965" y="16639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78740</xdr:rowOff>
    </xdr:from>
    <xdr:to xmlns:xdr="http://schemas.openxmlformats.org/drawingml/2006/spreadsheetDrawing">
      <xdr:col>45</xdr:col>
      <xdr:colOff>177800</xdr:colOff>
      <xdr:row>94</xdr:row>
      <xdr:rowOff>55245</xdr:rowOff>
    </xdr:to>
    <xdr:cxnSp macro="">
      <xdr:nvCxnSpPr>
        <xdr:cNvPr id="464" name="直線コネクタ 463"/>
        <xdr:cNvCxnSpPr/>
      </xdr:nvCxnSpPr>
      <xdr:spPr>
        <a:xfrm flipV="1">
          <a:off x="7861300" y="15852140"/>
          <a:ext cx="8890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73660</xdr:rowOff>
    </xdr:from>
    <xdr:to xmlns:xdr="http://schemas.openxmlformats.org/drawingml/2006/spreadsheetDrawing">
      <xdr:col>46</xdr:col>
      <xdr:colOff>38100</xdr:colOff>
      <xdr:row>97</xdr:row>
      <xdr:rowOff>3810</xdr:rowOff>
    </xdr:to>
    <xdr:sp macro="" textlink="">
      <xdr:nvSpPr>
        <xdr:cNvPr id="465" name="フローチャート: 判断 464"/>
        <xdr:cNvSpPr/>
      </xdr:nvSpPr>
      <xdr:spPr>
        <a:xfrm>
          <a:off x="8699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166370</xdr:rowOff>
    </xdr:from>
    <xdr:ext cx="534035" cy="258445"/>
    <xdr:sp macro="" textlink="">
      <xdr:nvSpPr>
        <xdr:cNvPr id="466" name="テキスト ボックス 465"/>
        <xdr:cNvSpPr txBox="1"/>
      </xdr:nvSpPr>
      <xdr:spPr>
        <a:xfrm>
          <a:off x="8482965" y="1662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55245</xdr:rowOff>
    </xdr:from>
    <xdr:to xmlns:xdr="http://schemas.openxmlformats.org/drawingml/2006/spreadsheetDrawing">
      <xdr:col>41</xdr:col>
      <xdr:colOff>50800</xdr:colOff>
      <xdr:row>94</xdr:row>
      <xdr:rowOff>81915</xdr:rowOff>
    </xdr:to>
    <xdr:cxnSp macro="">
      <xdr:nvCxnSpPr>
        <xdr:cNvPr id="467" name="直線コネクタ 466"/>
        <xdr:cNvCxnSpPr/>
      </xdr:nvCxnSpPr>
      <xdr:spPr>
        <a:xfrm flipV="1">
          <a:off x="6972300" y="161715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88265</xdr:rowOff>
    </xdr:from>
    <xdr:to xmlns:xdr="http://schemas.openxmlformats.org/drawingml/2006/spreadsheetDrawing">
      <xdr:col>41</xdr:col>
      <xdr:colOff>101600</xdr:colOff>
      <xdr:row>97</xdr:row>
      <xdr:rowOff>18415</xdr:rowOff>
    </xdr:to>
    <xdr:sp macro="" textlink="">
      <xdr:nvSpPr>
        <xdr:cNvPr id="468" name="フローチャート: 判断 467"/>
        <xdr:cNvSpPr/>
      </xdr:nvSpPr>
      <xdr:spPr>
        <a:xfrm>
          <a:off x="7810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9525</xdr:rowOff>
    </xdr:from>
    <xdr:ext cx="534035" cy="258445"/>
    <xdr:sp macro="" textlink="">
      <xdr:nvSpPr>
        <xdr:cNvPr id="469" name="テキスト ボックス 468"/>
        <xdr:cNvSpPr txBox="1"/>
      </xdr:nvSpPr>
      <xdr:spPr>
        <a:xfrm>
          <a:off x="7593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104140</xdr:rowOff>
    </xdr:from>
    <xdr:to xmlns:xdr="http://schemas.openxmlformats.org/drawingml/2006/spreadsheetDrawing">
      <xdr:col>36</xdr:col>
      <xdr:colOff>165100</xdr:colOff>
      <xdr:row>97</xdr:row>
      <xdr:rowOff>34290</xdr:rowOff>
    </xdr:to>
    <xdr:sp macro="" textlink="">
      <xdr:nvSpPr>
        <xdr:cNvPr id="470" name="フローチャート: 判断 469"/>
        <xdr:cNvSpPr/>
      </xdr:nvSpPr>
      <xdr:spPr>
        <a:xfrm>
          <a:off x="6921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25400</xdr:rowOff>
    </xdr:from>
    <xdr:ext cx="534035" cy="259080"/>
    <xdr:sp macro="" textlink="">
      <xdr:nvSpPr>
        <xdr:cNvPr id="471" name="テキスト ボックス 470"/>
        <xdr:cNvSpPr txBox="1"/>
      </xdr:nvSpPr>
      <xdr:spPr>
        <a:xfrm>
          <a:off x="6704965" y="1665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86995</xdr:rowOff>
    </xdr:from>
    <xdr:to xmlns:xdr="http://schemas.openxmlformats.org/drawingml/2006/spreadsheetDrawing">
      <xdr:col>55</xdr:col>
      <xdr:colOff>50800</xdr:colOff>
      <xdr:row>94</xdr:row>
      <xdr:rowOff>17780</xdr:rowOff>
    </xdr:to>
    <xdr:sp macro="" textlink="">
      <xdr:nvSpPr>
        <xdr:cNvPr id="477" name="楕円 476"/>
        <xdr:cNvSpPr/>
      </xdr:nvSpPr>
      <xdr:spPr>
        <a:xfrm>
          <a:off x="10426700" y="16031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109855</xdr:rowOff>
    </xdr:from>
    <xdr:ext cx="534670" cy="258445"/>
    <xdr:sp macro="" textlink="">
      <xdr:nvSpPr>
        <xdr:cNvPr id="478" name="普通建設事業費 （ うち更新整備　）該当値テキスト"/>
        <xdr:cNvSpPr txBox="1"/>
      </xdr:nvSpPr>
      <xdr:spPr>
        <a:xfrm>
          <a:off x="10528300" y="15883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32385</xdr:rowOff>
    </xdr:from>
    <xdr:to xmlns:xdr="http://schemas.openxmlformats.org/drawingml/2006/spreadsheetDrawing">
      <xdr:col>50</xdr:col>
      <xdr:colOff>165100</xdr:colOff>
      <xdr:row>92</xdr:row>
      <xdr:rowOff>133985</xdr:rowOff>
    </xdr:to>
    <xdr:sp macro="" textlink="">
      <xdr:nvSpPr>
        <xdr:cNvPr id="479" name="楕円 478"/>
        <xdr:cNvSpPr/>
      </xdr:nvSpPr>
      <xdr:spPr>
        <a:xfrm>
          <a:off x="9588500" y="158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90</xdr:row>
      <xdr:rowOff>150495</xdr:rowOff>
    </xdr:from>
    <xdr:ext cx="534035" cy="259080"/>
    <xdr:sp macro="" textlink="">
      <xdr:nvSpPr>
        <xdr:cNvPr id="480" name="テキスト ボックス 479"/>
        <xdr:cNvSpPr txBox="1"/>
      </xdr:nvSpPr>
      <xdr:spPr>
        <a:xfrm>
          <a:off x="9371965" y="15580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27940</xdr:rowOff>
    </xdr:from>
    <xdr:to xmlns:xdr="http://schemas.openxmlformats.org/drawingml/2006/spreadsheetDrawing">
      <xdr:col>46</xdr:col>
      <xdr:colOff>38100</xdr:colOff>
      <xdr:row>92</xdr:row>
      <xdr:rowOff>129540</xdr:rowOff>
    </xdr:to>
    <xdr:sp macro="" textlink="">
      <xdr:nvSpPr>
        <xdr:cNvPr id="481" name="楕円 480"/>
        <xdr:cNvSpPr/>
      </xdr:nvSpPr>
      <xdr:spPr>
        <a:xfrm>
          <a:off x="8699500" y="158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90</xdr:row>
      <xdr:rowOff>146050</xdr:rowOff>
    </xdr:from>
    <xdr:ext cx="534035" cy="258445"/>
    <xdr:sp macro="" textlink="">
      <xdr:nvSpPr>
        <xdr:cNvPr id="482" name="テキスト ボックス 481"/>
        <xdr:cNvSpPr txBox="1"/>
      </xdr:nvSpPr>
      <xdr:spPr>
        <a:xfrm>
          <a:off x="8482965" y="15576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4445</xdr:rowOff>
    </xdr:from>
    <xdr:to xmlns:xdr="http://schemas.openxmlformats.org/drawingml/2006/spreadsheetDrawing">
      <xdr:col>41</xdr:col>
      <xdr:colOff>101600</xdr:colOff>
      <xdr:row>94</xdr:row>
      <xdr:rowOff>106045</xdr:rowOff>
    </xdr:to>
    <xdr:sp macro="" textlink="">
      <xdr:nvSpPr>
        <xdr:cNvPr id="483" name="楕円 482"/>
        <xdr:cNvSpPr/>
      </xdr:nvSpPr>
      <xdr:spPr>
        <a:xfrm>
          <a:off x="7810500" y="161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122555</xdr:rowOff>
    </xdr:from>
    <xdr:ext cx="534035" cy="258445"/>
    <xdr:sp macro="" textlink="">
      <xdr:nvSpPr>
        <xdr:cNvPr id="484" name="テキスト ボックス 483"/>
        <xdr:cNvSpPr txBox="1"/>
      </xdr:nvSpPr>
      <xdr:spPr>
        <a:xfrm>
          <a:off x="7593965" y="15895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31115</xdr:rowOff>
    </xdr:from>
    <xdr:to xmlns:xdr="http://schemas.openxmlformats.org/drawingml/2006/spreadsheetDrawing">
      <xdr:col>36</xdr:col>
      <xdr:colOff>165100</xdr:colOff>
      <xdr:row>94</xdr:row>
      <xdr:rowOff>132715</xdr:rowOff>
    </xdr:to>
    <xdr:sp macro="" textlink="">
      <xdr:nvSpPr>
        <xdr:cNvPr id="485" name="楕円 484"/>
        <xdr:cNvSpPr/>
      </xdr:nvSpPr>
      <xdr:spPr>
        <a:xfrm>
          <a:off x="6921500" y="161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149860</xdr:rowOff>
    </xdr:from>
    <xdr:ext cx="534035" cy="259080"/>
    <xdr:sp macro="" textlink="">
      <xdr:nvSpPr>
        <xdr:cNvPr id="486" name="テキスト ボックス 485"/>
        <xdr:cNvSpPr txBox="1"/>
      </xdr:nvSpPr>
      <xdr:spPr>
        <a:xfrm>
          <a:off x="6704965" y="1592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8" name="テキスト ボックス 497"/>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6725" cy="258445"/>
    <xdr:sp macro="" textlink="">
      <xdr:nvSpPr>
        <xdr:cNvPr id="500" name="テキスト ボックス 499"/>
        <xdr:cNvSpPr txBox="1"/>
      </xdr:nvSpPr>
      <xdr:spPr>
        <a:xfrm>
          <a:off x="11978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6725" cy="259080"/>
    <xdr:sp macro="" textlink="">
      <xdr:nvSpPr>
        <xdr:cNvPr id="502" name="テキスト ボックス 501"/>
        <xdr:cNvSpPr txBox="1"/>
      </xdr:nvSpPr>
      <xdr:spPr>
        <a:xfrm>
          <a:off x="11978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6725" cy="258445"/>
    <xdr:sp macro="" textlink="">
      <xdr:nvSpPr>
        <xdr:cNvPr id="504" name="テキスト ボックス 503"/>
        <xdr:cNvSpPr txBox="1"/>
      </xdr:nvSpPr>
      <xdr:spPr>
        <a:xfrm>
          <a:off x="11978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6" name="テキスト ボックス 505"/>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08" name="テキスト ボックス 507"/>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0" name="テキスト ボックス 509"/>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13335</xdr:rowOff>
    </xdr:from>
    <xdr:to xmlns:xdr="http://schemas.openxmlformats.org/drawingml/2006/spreadsheetDrawing">
      <xdr:col>85</xdr:col>
      <xdr:colOff>126365</xdr:colOff>
      <xdr:row>39</xdr:row>
      <xdr:rowOff>99060</xdr:rowOff>
    </xdr:to>
    <xdr:cxnSp macro="">
      <xdr:nvCxnSpPr>
        <xdr:cNvPr id="512" name="直線コネクタ 511"/>
        <xdr:cNvCxnSpPr/>
      </xdr:nvCxnSpPr>
      <xdr:spPr>
        <a:xfrm flipV="1">
          <a:off x="16317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3"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4" name="直線コネクタ 51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132080</xdr:rowOff>
    </xdr:from>
    <xdr:ext cx="534670" cy="258445"/>
    <xdr:sp macro="" textlink="">
      <xdr:nvSpPr>
        <xdr:cNvPr id="515" name="災害復旧事業費最大値テキスト"/>
        <xdr:cNvSpPr txBox="1"/>
      </xdr:nvSpPr>
      <xdr:spPr>
        <a:xfrm>
          <a:off x="16370300" y="5104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13335</xdr:rowOff>
    </xdr:from>
    <xdr:to xmlns:xdr="http://schemas.openxmlformats.org/drawingml/2006/spreadsheetDrawing">
      <xdr:col>86</xdr:col>
      <xdr:colOff>25400</xdr:colOff>
      <xdr:row>31</xdr:row>
      <xdr:rowOff>13335</xdr:rowOff>
    </xdr:to>
    <xdr:cxnSp macro="">
      <xdr:nvCxnSpPr>
        <xdr:cNvPr id="516" name="直線コネクタ 515"/>
        <xdr:cNvCxnSpPr/>
      </xdr:nvCxnSpPr>
      <xdr:spPr>
        <a:xfrm>
          <a:off x="16230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146050</xdr:rowOff>
    </xdr:from>
    <xdr:to xmlns:xdr="http://schemas.openxmlformats.org/drawingml/2006/spreadsheetDrawing">
      <xdr:col>85</xdr:col>
      <xdr:colOff>127000</xdr:colOff>
      <xdr:row>35</xdr:row>
      <xdr:rowOff>153035</xdr:rowOff>
    </xdr:to>
    <xdr:cxnSp macro="">
      <xdr:nvCxnSpPr>
        <xdr:cNvPr id="517" name="直線コネクタ 516"/>
        <xdr:cNvCxnSpPr/>
      </xdr:nvCxnSpPr>
      <xdr:spPr>
        <a:xfrm flipV="1">
          <a:off x="15481300" y="5975350"/>
          <a:ext cx="8382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114935</xdr:rowOff>
    </xdr:from>
    <xdr:ext cx="378460" cy="259080"/>
    <xdr:sp macro="" textlink="">
      <xdr:nvSpPr>
        <xdr:cNvPr id="518" name="災害復旧事業費平均値テキスト"/>
        <xdr:cNvSpPr txBox="1"/>
      </xdr:nvSpPr>
      <xdr:spPr>
        <a:xfrm>
          <a:off x="16370300" y="66300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136525</xdr:rowOff>
    </xdr:from>
    <xdr:to xmlns:xdr="http://schemas.openxmlformats.org/drawingml/2006/spreadsheetDrawing">
      <xdr:col>85</xdr:col>
      <xdr:colOff>177800</xdr:colOff>
      <xdr:row>39</xdr:row>
      <xdr:rowOff>66675</xdr:rowOff>
    </xdr:to>
    <xdr:sp macro="" textlink="">
      <xdr:nvSpPr>
        <xdr:cNvPr id="519" name="フローチャート: 判断 518"/>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153035</xdr:rowOff>
    </xdr:from>
    <xdr:to xmlns:xdr="http://schemas.openxmlformats.org/drawingml/2006/spreadsheetDrawing">
      <xdr:col>81</xdr:col>
      <xdr:colOff>50800</xdr:colOff>
      <xdr:row>38</xdr:row>
      <xdr:rowOff>101600</xdr:rowOff>
    </xdr:to>
    <xdr:cxnSp macro="">
      <xdr:nvCxnSpPr>
        <xdr:cNvPr id="520" name="直線コネクタ 519"/>
        <xdr:cNvCxnSpPr/>
      </xdr:nvCxnSpPr>
      <xdr:spPr>
        <a:xfrm flipV="1">
          <a:off x="14592300" y="6153785"/>
          <a:ext cx="8890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143510</xdr:rowOff>
    </xdr:from>
    <xdr:to xmlns:xdr="http://schemas.openxmlformats.org/drawingml/2006/spreadsheetDrawing">
      <xdr:col>81</xdr:col>
      <xdr:colOff>101600</xdr:colOff>
      <xdr:row>39</xdr:row>
      <xdr:rowOff>73025</xdr:rowOff>
    </xdr:to>
    <xdr:sp macro="" textlink="">
      <xdr:nvSpPr>
        <xdr:cNvPr id="521" name="フローチャート: 判断 520"/>
        <xdr:cNvSpPr/>
      </xdr:nvSpPr>
      <xdr:spPr>
        <a:xfrm>
          <a:off x="15430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64135</xdr:rowOff>
    </xdr:from>
    <xdr:ext cx="378460" cy="258445"/>
    <xdr:sp macro="" textlink="">
      <xdr:nvSpPr>
        <xdr:cNvPr id="522" name="テキスト ボックス 521"/>
        <xdr:cNvSpPr txBox="1"/>
      </xdr:nvSpPr>
      <xdr:spPr>
        <a:xfrm>
          <a:off x="15292070" y="67506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85090</xdr:rowOff>
    </xdr:from>
    <xdr:to xmlns:xdr="http://schemas.openxmlformats.org/drawingml/2006/spreadsheetDrawing">
      <xdr:col>76</xdr:col>
      <xdr:colOff>114300</xdr:colOff>
      <xdr:row>38</xdr:row>
      <xdr:rowOff>101600</xdr:rowOff>
    </xdr:to>
    <xdr:cxnSp macro="">
      <xdr:nvCxnSpPr>
        <xdr:cNvPr id="523" name="直線コネクタ 522"/>
        <xdr:cNvCxnSpPr/>
      </xdr:nvCxnSpPr>
      <xdr:spPr>
        <a:xfrm>
          <a:off x="13703300" y="642874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143510</xdr:rowOff>
    </xdr:from>
    <xdr:to xmlns:xdr="http://schemas.openxmlformats.org/drawingml/2006/spreadsheetDrawing">
      <xdr:col>76</xdr:col>
      <xdr:colOff>165100</xdr:colOff>
      <xdr:row>39</xdr:row>
      <xdr:rowOff>73025</xdr:rowOff>
    </xdr:to>
    <xdr:sp macro="" textlink="">
      <xdr:nvSpPr>
        <xdr:cNvPr id="524" name="フローチャート: 判断 523"/>
        <xdr:cNvSpPr/>
      </xdr:nvSpPr>
      <xdr:spPr>
        <a:xfrm>
          <a:off x="14541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64135</xdr:rowOff>
    </xdr:from>
    <xdr:ext cx="378460" cy="258445"/>
    <xdr:sp macro="" textlink="">
      <xdr:nvSpPr>
        <xdr:cNvPr id="525" name="テキスト ボックス 524"/>
        <xdr:cNvSpPr txBox="1"/>
      </xdr:nvSpPr>
      <xdr:spPr>
        <a:xfrm>
          <a:off x="14403070" y="67506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12700</xdr:rowOff>
    </xdr:from>
    <xdr:to xmlns:xdr="http://schemas.openxmlformats.org/drawingml/2006/spreadsheetDrawing">
      <xdr:col>71</xdr:col>
      <xdr:colOff>177800</xdr:colOff>
      <xdr:row>37</xdr:row>
      <xdr:rowOff>85090</xdr:rowOff>
    </xdr:to>
    <xdr:cxnSp macro="">
      <xdr:nvCxnSpPr>
        <xdr:cNvPr id="526" name="直線コネクタ 525"/>
        <xdr:cNvCxnSpPr/>
      </xdr:nvCxnSpPr>
      <xdr:spPr>
        <a:xfrm>
          <a:off x="12814300" y="63563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106680</xdr:rowOff>
    </xdr:from>
    <xdr:to xmlns:xdr="http://schemas.openxmlformats.org/drawingml/2006/spreadsheetDrawing">
      <xdr:col>72</xdr:col>
      <xdr:colOff>38100</xdr:colOff>
      <xdr:row>39</xdr:row>
      <xdr:rowOff>36830</xdr:rowOff>
    </xdr:to>
    <xdr:sp macro="" textlink="">
      <xdr:nvSpPr>
        <xdr:cNvPr id="527" name="フローチャート: 判断 526"/>
        <xdr:cNvSpPr/>
      </xdr:nvSpPr>
      <xdr:spPr>
        <a:xfrm>
          <a:off x="13652500" y="662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27940</xdr:rowOff>
    </xdr:from>
    <xdr:ext cx="469265" cy="259080"/>
    <xdr:sp macro="" textlink="">
      <xdr:nvSpPr>
        <xdr:cNvPr id="528" name="テキスト ボックス 527"/>
        <xdr:cNvSpPr txBox="1"/>
      </xdr:nvSpPr>
      <xdr:spPr>
        <a:xfrm>
          <a:off x="13468350" y="6714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83185</xdr:rowOff>
    </xdr:from>
    <xdr:to xmlns:xdr="http://schemas.openxmlformats.org/drawingml/2006/spreadsheetDrawing">
      <xdr:col>67</xdr:col>
      <xdr:colOff>101600</xdr:colOff>
      <xdr:row>39</xdr:row>
      <xdr:rowOff>13335</xdr:rowOff>
    </xdr:to>
    <xdr:sp macro="" textlink="">
      <xdr:nvSpPr>
        <xdr:cNvPr id="529" name="フローチャート: 判断 528"/>
        <xdr:cNvSpPr/>
      </xdr:nvSpPr>
      <xdr:spPr>
        <a:xfrm>
          <a:off x="12763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4445</xdr:rowOff>
    </xdr:from>
    <xdr:ext cx="469265" cy="259080"/>
    <xdr:sp macro="" textlink="">
      <xdr:nvSpPr>
        <xdr:cNvPr id="530" name="テキスト ボックス 529"/>
        <xdr:cNvSpPr txBox="1"/>
      </xdr:nvSpPr>
      <xdr:spPr>
        <a:xfrm>
          <a:off x="12579350" y="6690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95250</xdr:rowOff>
    </xdr:from>
    <xdr:to xmlns:xdr="http://schemas.openxmlformats.org/drawingml/2006/spreadsheetDrawing">
      <xdr:col>85</xdr:col>
      <xdr:colOff>177800</xdr:colOff>
      <xdr:row>35</xdr:row>
      <xdr:rowOff>25400</xdr:rowOff>
    </xdr:to>
    <xdr:sp macro="" textlink="">
      <xdr:nvSpPr>
        <xdr:cNvPr id="536" name="楕円 535"/>
        <xdr:cNvSpPr/>
      </xdr:nvSpPr>
      <xdr:spPr>
        <a:xfrm>
          <a:off x="162687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118110</xdr:rowOff>
    </xdr:from>
    <xdr:ext cx="469900" cy="259080"/>
    <xdr:sp macro="" textlink="">
      <xdr:nvSpPr>
        <xdr:cNvPr id="537" name="災害復旧事業費該当値テキスト"/>
        <xdr:cNvSpPr txBox="1"/>
      </xdr:nvSpPr>
      <xdr:spPr>
        <a:xfrm>
          <a:off x="16370300" y="5775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102235</xdr:rowOff>
    </xdr:from>
    <xdr:to xmlns:xdr="http://schemas.openxmlformats.org/drawingml/2006/spreadsheetDrawing">
      <xdr:col>81</xdr:col>
      <xdr:colOff>101600</xdr:colOff>
      <xdr:row>36</xdr:row>
      <xdr:rowOff>32385</xdr:rowOff>
    </xdr:to>
    <xdr:sp macro="" textlink="">
      <xdr:nvSpPr>
        <xdr:cNvPr id="538" name="楕円 537"/>
        <xdr:cNvSpPr/>
      </xdr:nvSpPr>
      <xdr:spPr>
        <a:xfrm>
          <a:off x="15430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48895</xdr:rowOff>
    </xdr:from>
    <xdr:ext cx="469265" cy="259080"/>
    <xdr:sp macro="" textlink="">
      <xdr:nvSpPr>
        <xdr:cNvPr id="539" name="テキスト ボックス 538"/>
        <xdr:cNvSpPr txBox="1"/>
      </xdr:nvSpPr>
      <xdr:spPr>
        <a:xfrm>
          <a:off x="15246350" y="5878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152400</xdr:rowOff>
    </xdr:to>
    <xdr:sp macro="" textlink="">
      <xdr:nvSpPr>
        <xdr:cNvPr id="540" name="楕円 539"/>
        <xdr:cNvSpPr/>
      </xdr:nvSpPr>
      <xdr:spPr>
        <a:xfrm>
          <a:off x="1454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168910</xdr:rowOff>
    </xdr:from>
    <xdr:ext cx="469265" cy="258445"/>
    <xdr:sp macro="" textlink="">
      <xdr:nvSpPr>
        <xdr:cNvPr id="541" name="テキスト ボックス 540"/>
        <xdr:cNvSpPr txBox="1"/>
      </xdr:nvSpPr>
      <xdr:spPr>
        <a:xfrm>
          <a:off x="14357350" y="634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34290</xdr:rowOff>
    </xdr:from>
    <xdr:to xmlns:xdr="http://schemas.openxmlformats.org/drawingml/2006/spreadsheetDrawing">
      <xdr:col>72</xdr:col>
      <xdr:colOff>38100</xdr:colOff>
      <xdr:row>37</xdr:row>
      <xdr:rowOff>135890</xdr:rowOff>
    </xdr:to>
    <xdr:sp macro="" textlink="">
      <xdr:nvSpPr>
        <xdr:cNvPr id="542" name="楕円 541"/>
        <xdr:cNvSpPr/>
      </xdr:nvSpPr>
      <xdr:spPr>
        <a:xfrm>
          <a:off x="13652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152400</xdr:rowOff>
    </xdr:from>
    <xdr:ext cx="469265" cy="259080"/>
    <xdr:sp macro="" textlink="">
      <xdr:nvSpPr>
        <xdr:cNvPr id="543" name="テキスト ボックス 542"/>
        <xdr:cNvSpPr txBox="1"/>
      </xdr:nvSpPr>
      <xdr:spPr>
        <a:xfrm>
          <a:off x="13468350" y="6153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133350</xdr:rowOff>
    </xdr:from>
    <xdr:to xmlns:xdr="http://schemas.openxmlformats.org/drawingml/2006/spreadsheetDrawing">
      <xdr:col>67</xdr:col>
      <xdr:colOff>101600</xdr:colOff>
      <xdr:row>37</xdr:row>
      <xdr:rowOff>63500</xdr:rowOff>
    </xdr:to>
    <xdr:sp macro="" textlink="">
      <xdr:nvSpPr>
        <xdr:cNvPr id="544" name="楕円 543"/>
        <xdr:cNvSpPr/>
      </xdr:nvSpPr>
      <xdr:spPr>
        <a:xfrm>
          <a:off x="12763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80010</xdr:rowOff>
    </xdr:from>
    <xdr:ext cx="469265" cy="259080"/>
    <xdr:sp macro="" textlink="">
      <xdr:nvSpPr>
        <xdr:cNvPr id="545" name="テキスト ボックス 544"/>
        <xdr:cNvSpPr txBox="1"/>
      </xdr:nvSpPr>
      <xdr:spPr>
        <a:xfrm>
          <a:off x="12579350" y="6080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7" name="テキスト ボックス 55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9" name="テキスト ボックス 55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1" name="テキスト ボックス 570"/>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4" name="テキスト ボックス 573"/>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7" name="テキスト ボックス 576"/>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9" name="テキスト ボックス 578"/>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8" name="テキスト ボックス 587"/>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0" name="テキスト ボックス 589"/>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2" name="テキスト ボックス 591"/>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4" name="テキスト ボックス 593"/>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3" name="テキスト ボックス 60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6" name="テキスト ボックス 60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8" name="テキスト ボックス 60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0" name="テキスト ボックス 609"/>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2" name="テキスト ボックス 61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4" name="テキスト ボックス 61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6" name="テキスト ボックス 61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97790</xdr:rowOff>
    </xdr:from>
    <xdr:to xmlns:xdr="http://schemas.openxmlformats.org/drawingml/2006/spreadsheetDrawing">
      <xdr:col>85</xdr:col>
      <xdr:colOff>126365</xdr:colOff>
      <xdr:row>77</xdr:row>
      <xdr:rowOff>109855</xdr:rowOff>
    </xdr:to>
    <xdr:cxnSp macro="">
      <xdr:nvCxnSpPr>
        <xdr:cNvPr id="618" name="直線コネクタ 617"/>
        <xdr:cNvCxnSpPr/>
      </xdr:nvCxnSpPr>
      <xdr:spPr>
        <a:xfrm flipV="1">
          <a:off x="16317595" y="1209929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113665</xdr:rowOff>
    </xdr:from>
    <xdr:ext cx="534670" cy="258445"/>
    <xdr:sp macro="" textlink="">
      <xdr:nvSpPr>
        <xdr:cNvPr id="619" name="公債費最小値テキスト"/>
        <xdr:cNvSpPr txBox="1"/>
      </xdr:nvSpPr>
      <xdr:spPr>
        <a:xfrm>
          <a:off x="16370300" y="13315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109855</xdr:rowOff>
    </xdr:from>
    <xdr:to xmlns:xdr="http://schemas.openxmlformats.org/drawingml/2006/spreadsheetDrawing">
      <xdr:col>86</xdr:col>
      <xdr:colOff>25400</xdr:colOff>
      <xdr:row>77</xdr:row>
      <xdr:rowOff>109855</xdr:rowOff>
    </xdr:to>
    <xdr:cxnSp macro="">
      <xdr:nvCxnSpPr>
        <xdr:cNvPr id="620" name="直線コネクタ 619"/>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43815</xdr:rowOff>
    </xdr:from>
    <xdr:ext cx="534670" cy="258445"/>
    <xdr:sp macro="" textlink="">
      <xdr:nvSpPr>
        <xdr:cNvPr id="621" name="公債費最大値テキスト"/>
        <xdr:cNvSpPr txBox="1"/>
      </xdr:nvSpPr>
      <xdr:spPr>
        <a:xfrm>
          <a:off x="16370300" y="11873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97790</xdr:rowOff>
    </xdr:from>
    <xdr:to xmlns:xdr="http://schemas.openxmlformats.org/drawingml/2006/spreadsheetDrawing">
      <xdr:col>86</xdr:col>
      <xdr:colOff>25400</xdr:colOff>
      <xdr:row>70</xdr:row>
      <xdr:rowOff>97790</xdr:rowOff>
    </xdr:to>
    <xdr:cxnSp macro="">
      <xdr:nvCxnSpPr>
        <xdr:cNvPr id="622" name="直線コネクタ 621"/>
        <xdr:cNvCxnSpPr/>
      </xdr:nvCxnSpPr>
      <xdr:spPr>
        <a:xfrm>
          <a:off x="16230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29210</xdr:rowOff>
    </xdr:from>
    <xdr:to xmlns:xdr="http://schemas.openxmlformats.org/drawingml/2006/spreadsheetDrawing">
      <xdr:col>85</xdr:col>
      <xdr:colOff>127000</xdr:colOff>
      <xdr:row>73</xdr:row>
      <xdr:rowOff>31115</xdr:rowOff>
    </xdr:to>
    <xdr:cxnSp macro="">
      <xdr:nvCxnSpPr>
        <xdr:cNvPr id="623" name="直線コネクタ 622"/>
        <xdr:cNvCxnSpPr/>
      </xdr:nvCxnSpPr>
      <xdr:spPr>
        <a:xfrm flipV="1">
          <a:off x="15481300" y="125450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8890</xdr:rowOff>
    </xdr:from>
    <xdr:ext cx="534670" cy="258445"/>
    <xdr:sp macro="" textlink="">
      <xdr:nvSpPr>
        <xdr:cNvPr id="624" name="公債費平均値テキスト"/>
        <xdr:cNvSpPr txBox="1"/>
      </xdr:nvSpPr>
      <xdr:spPr>
        <a:xfrm>
          <a:off x="16370300" y="128676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30480</xdr:rowOff>
    </xdr:from>
    <xdr:to xmlns:xdr="http://schemas.openxmlformats.org/drawingml/2006/spreadsheetDrawing">
      <xdr:col>85</xdr:col>
      <xdr:colOff>177800</xdr:colOff>
      <xdr:row>75</xdr:row>
      <xdr:rowOff>132080</xdr:rowOff>
    </xdr:to>
    <xdr:sp macro="" textlink="">
      <xdr:nvSpPr>
        <xdr:cNvPr id="625" name="フローチャート: 判断 624"/>
        <xdr:cNvSpPr/>
      </xdr:nvSpPr>
      <xdr:spPr>
        <a:xfrm>
          <a:off x="162687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29210</xdr:rowOff>
    </xdr:from>
    <xdr:to xmlns:xdr="http://schemas.openxmlformats.org/drawingml/2006/spreadsheetDrawing">
      <xdr:col>81</xdr:col>
      <xdr:colOff>50800</xdr:colOff>
      <xdr:row>73</xdr:row>
      <xdr:rowOff>31115</xdr:rowOff>
    </xdr:to>
    <xdr:cxnSp macro="">
      <xdr:nvCxnSpPr>
        <xdr:cNvPr id="626" name="直線コネクタ 625"/>
        <xdr:cNvCxnSpPr/>
      </xdr:nvCxnSpPr>
      <xdr:spPr>
        <a:xfrm>
          <a:off x="14592300" y="125450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20320</xdr:rowOff>
    </xdr:from>
    <xdr:to xmlns:xdr="http://schemas.openxmlformats.org/drawingml/2006/spreadsheetDrawing">
      <xdr:col>81</xdr:col>
      <xdr:colOff>101600</xdr:colOff>
      <xdr:row>75</xdr:row>
      <xdr:rowOff>121920</xdr:rowOff>
    </xdr:to>
    <xdr:sp macro="" textlink="">
      <xdr:nvSpPr>
        <xdr:cNvPr id="627" name="フローチャート: 判断 626"/>
        <xdr:cNvSpPr/>
      </xdr:nvSpPr>
      <xdr:spPr>
        <a:xfrm>
          <a:off x="15430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113030</xdr:rowOff>
    </xdr:from>
    <xdr:ext cx="534035" cy="259080"/>
    <xdr:sp macro="" textlink="">
      <xdr:nvSpPr>
        <xdr:cNvPr id="628" name="テキスト ボックス 627"/>
        <xdr:cNvSpPr txBox="1"/>
      </xdr:nvSpPr>
      <xdr:spPr>
        <a:xfrm>
          <a:off x="15213965" y="12971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29210</xdr:rowOff>
    </xdr:from>
    <xdr:to xmlns:xdr="http://schemas.openxmlformats.org/drawingml/2006/spreadsheetDrawing">
      <xdr:col>76</xdr:col>
      <xdr:colOff>114300</xdr:colOff>
      <xdr:row>73</xdr:row>
      <xdr:rowOff>33655</xdr:rowOff>
    </xdr:to>
    <xdr:cxnSp macro="">
      <xdr:nvCxnSpPr>
        <xdr:cNvPr id="629" name="直線コネクタ 628"/>
        <xdr:cNvCxnSpPr/>
      </xdr:nvCxnSpPr>
      <xdr:spPr>
        <a:xfrm flipV="1">
          <a:off x="13703300" y="125450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30480</xdr:rowOff>
    </xdr:from>
    <xdr:to xmlns:xdr="http://schemas.openxmlformats.org/drawingml/2006/spreadsheetDrawing">
      <xdr:col>76</xdr:col>
      <xdr:colOff>165100</xdr:colOff>
      <xdr:row>75</xdr:row>
      <xdr:rowOff>132080</xdr:rowOff>
    </xdr:to>
    <xdr:sp macro="" textlink="">
      <xdr:nvSpPr>
        <xdr:cNvPr id="630" name="フローチャート: 判断 629"/>
        <xdr:cNvSpPr/>
      </xdr:nvSpPr>
      <xdr:spPr>
        <a:xfrm>
          <a:off x="14541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123825</xdr:rowOff>
    </xdr:from>
    <xdr:ext cx="534035" cy="258445"/>
    <xdr:sp macro="" textlink="">
      <xdr:nvSpPr>
        <xdr:cNvPr id="631" name="テキスト ボックス 630"/>
        <xdr:cNvSpPr txBox="1"/>
      </xdr:nvSpPr>
      <xdr:spPr>
        <a:xfrm>
          <a:off x="14324965" y="12982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27305</xdr:rowOff>
    </xdr:from>
    <xdr:to xmlns:xdr="http://schemas.openxmlformats.org/drawingml/2006/spreadsheetDrawing">
      <xdr:col>71</xdr:col>
      <xdr:colOff>177800</xdr:colOff>
      <xdr:row>73</xdr:row>
      <xdr:rowOff>33655</xdr:rowOff>
    </xdr:to>
    <xdr:cxnSp macro="">
      <xdr:nvCxnSpPr>
        <xdr:cNvPr id="632" name="直線コネクタ 631"/>
        <xdr:cNvCxnSpPr/>
      </xdr:nvCxnSpPr>
      <xdr:spPr>
        <a:xfrm>
          <a:off x="12814300" y="12543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67310</xdr:rowOff>
    </xdr:from>
    <xdr:to xmlns:xdr="http://schemas.openxmlformats.org/drawingml/2006/spreadsheetDrawing">
      <xdr:col>72</xdr:col>
      <xdr:colOff>38100</xdr:colOff>
      <xdr:row>75</xdr:row>
      <xdr:rowOff>168910</xdr:rowOff>
    </xdr:to>
    <xdr:sp macro="" textlink="">
      <xdr:nvSpPr>
        <xdr:cNvPr id="633" name="フローチャート: 判断 632"/>
        <xdr:cNvSpPr/>
      </xdr:nvSpPr>
      <xdr:spPr>
        <a:xfrm>
          <a:off x="13652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160020</xdr:rowOff>
    </xdr:from>
    <xdr:ext cx="534035" cy="259080"/>
    <xdr:sp macro="" textlink="">
      <xdr:nvSpPr>
        <xdr:cNvPr id="634" name="テキスト ボックス 633"/>
        <xdr:cNvSpPr txBox="1"/>
      </xdr:nvSpPr>
      <xdr:spPr>
        <a:xfrm>
          <a:off x="13435965" y="1301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74930</xdr:rowOff>
    </xdr:from>
    <xdr:to xmlns:xdr="http://schemas.openxmlformats.org/drawingml/2006/spreadsheetDrawing">
      <xdr:col>67</xdr:col>
      <xdr:colOff>101600</xdr:colOff>
      <xdr:row>76</xdr:row>
      <xdr:rowOff>4445</xdr:rowOff>
    </xdr:to>
    <xdr:sp macro="" textlink="">
      <xdr:nvSpPr>
        <xdr:cNvPr id="635" name="フローチャート: 判断 634"/>
        <xdr:cNvSpPr/>
      </xdr:nvSpPr>
      <xdr:spPr>
        <a:xfrm>
          <a:off x="1276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167005</xdr:rowOff>
    </xdr:from>
    <xdr:ext cx="534035" cy="258445"/>
    <xdr:sp macro="" textlink="">
      <xdr:nvSpPr>
        <xdr:cNvPr id="636" name="テキスト ボックス 635"/>
        <xdr:cNvSpPr txBox="1"/>
      </xdr:nvSpPr>
      <xdr:spPr>
        <a:xfrm>
          <a:off x="12546965" y="1302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149860</xdr:rowOff>
    </xdr:from>
    <xdr:to xmlns:xdr="http://schemas.openxmlformats.org/drawingml/2006/spreadsheetDrawing">
      <xdr:col>85</xdr:col>
      <xdr:colOff>177800</xdr:colOff>
      <xdr:row>73</xdr:row>
      <xdr:rowOff>80010</xdr:rowOff>
    </xdr:to>
    <xdr:sp macro="" textlink="">
      <xdr:nvSpPr>
        <xdr:cNvPr id="642" name="楕円 641"/>
        <xdr:cNvSpPr/>
      </xdr:nvSpPr>
      <xdr:spPr>
        <a:xfrm>
          <a:off x="16268700" y="124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1270</xdr:rowOff>
    </xdr:from>
    <xdr:ext cx="534670" cy="259080"/>
    <xdr:sp macro="" textlink="">
      <xdr:nvSpPr>
        <xdr:cNvPr id="643" name="公債費該当値テキスト"/>
        <xdr:cNvSpPr txBox="1"/>
      </xdr:nvSpPr>
      <xdr:spPr>
        <a:xfrm>
          <a:off x="16370300" y="1234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151765</xdr:rowOff>
    </xdr:from>
    <xdr:to xmlns:xdr="http://schemas.openxmlformats.org/drawingml/2006/spreadsheetDrawing">
      <xdr:col>81</xdr:col>
      <xdr:colOff>101600</xdr:colOff>
      <xdr:row>73</xdr:row>
      <xdr:rowOff>81915</xdr:rowOff>
    </xdr:to>
    <xdr:sp macro="" textlink="">
      <xdr:nvSpPr>
        <xdr:cNvPr id="644" name="楕円 643"/>
        <xdr:cNvSpPr/>
      </xdr:nvSpPr>
      <xdr:spPr>
        <a:xfrm>
          <a:off x="15430500" y="124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98425</xdr:rowOff>
    </xdr:from>
    <xdr:ext cx="534035" cy="258445"/>
    <xdr:sp macro="" textlink="">
      <xdr:nvSpPr>
        <xdr:cNvPr id="645" name="テキスト ボックス 644"/>
        <xdr:cNvSpPr txBox="1"/>
      </xdr:nvSpPr>
      <xdr:spPr>
        <a:xfrm>
          <a:off x="15213965" y="12271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149860</xdr:rowOff>
    </xdr:from>
    <xdr:to xmlns:xdr="http://schemas.openxmlformats.org/drawingml/2006/spreadsheetDrawing">
      <xdr:col>76</xdr:col>
      <xdr:colOff>165100</xdr:colOff>
      <xdr:row>73</xdr:row>
      <xdr:rowOff>80010</xdr:rowOff>
    </xdr:to>
    <xdr:sp macro="" textlink="">
      <xdr:nvSpPr>
        <xdr:cNvPr id="646" name="楕円 645"/>
        <xdr:cNvSpPr/>
      </xdr:nvSpPr>
      <xdr:spPr>
        <a:xfrm>
          <a:off x="14541500" y="124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96520</xdr:rowOff>
    </xdr:from>
    <xdr:ext cx="534035" cy="259080"/>
    <xdr:sp macro="" textlink="">
      <xdr:nvSpPr>
        <xdr:cNvPr id="647" name="テキスト ボックス 646"/>
        <xdr:cNvSpPr txBox="1"/>
      </xdr:nvSpPr>
      <xdr:spPr>
        <a:xfrm>
          <a:off x="14324965" y="12269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154940</xdr:rowOff>
    </xdr:from>
    <xdr:to xmlns:xdr="http://schemas.openxmlformats.org/drawingml/2006/spreadsheetDrawing">
      <xdr:col>72</xdr:col>
      <xdr:colOff>38100</xdr:colOff>
      <xdr:row>73</xdr:row>
      <xdr:rowOff>84455</xdr:rowOff>
    </xdr:to>
    <xdr:sp macro="" textlink="">
      <xdr:nvSpPr>
        <xdr:cNvPr id="648" name="楕円 647"/>
        <xdr:cNvSpPr/>
      </xdr:nvSpPr>
      <xdr:spPr>
        <a:xfrm>
          <a:off x="13652500" y="12499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100965</xdr:rowOff>
    </xdr:from>
    <xdr:ext cx="534035" cy="258445"/>
    <xdr:sp macro="" textlink="">
      <xdr:nvSpPr>
        <xdr:cNvPr id="649" name="テキスト ボックス 648"/>
        <xdr:cNvSpPr txBox="1"/>
      </xdr:nvSpPr>
      <xdr:spPr>
        <a:xfrm>
          <a:off x="13435965" y="1227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147955</xdr:rowOff>
    </xdr:from>
    <xdr:to xmlns:xdr="http://schemas.openxmlformats.org/drawingml/2006/spreadsheetDrawing">
      <xdr:col>67</xdr:col>
      <xdr:colOff>101600</xdr:colOff>
      <xdr:row>73</xdr:row>
      <xdr:rowOff>78105</xdr:rowOff>
    </xdr:to>
    <xdr:sp macro="" textlink="">
      <xdr:nvSpPr>
        <xdr:cNvPr id="650" name="楕円 649"/>
        <xdr:cNvSpPr/>
      </xdr:nvSpPr>
      <xdr:spPr>
        <a:xfrm>
          <a:off x="12763500" y="124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94615</xdr:rowOff>
    </xdr:from>
    <xdr:ext cx="534035" cy="259080"/>
    <xdr:sp macro="" textlink="">
      <xdr:nvSpPr>
        <xdr:cNvPr id="651" name="テキスト ボックス 650"/>
        <xdr:cNvSpPr txBox="1"/>
      </xdr:nvSpPr>
      <xdr:spPr>
        <a:xfrm>
          <a:off x="12546965" y="1226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0" name="テキスト ボックス 65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2" name="直線コネクタ 66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3" name="テキスト ボックス 66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4" name="直線コネクタ 66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5" name="テキスト ボックス 66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6" name="直線コネクタ 66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7" name="テキスト ボックス 66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8" name="直線コネクタ 66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69" name="テキスト ボックス 66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0" name="直線コネクタ 66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1" name="テキスト ボックス 67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3" name="テキスト ボックス 67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8255</xdr:rowOff>
    </xdr:from>
    <xdr:to xmlns:xdr="http://schemas.openxmlformats.org/drawingml/2006/spreadsheetDrawing">
      <xdr:col>85</xdr:col>
      <xdr:colOff>126365</xdr:colOff>
      <xdr:row>99</xdr:row>
      <xdr:rowOff>29845</xdr:rowOff>
    </xdr:to>
    <xdr:cxnSp macro="">
      <xdr:nvCxnSpPr>
        <xdr:cNvPr id="675" name="直線コネクタ 674"/>
        <xdr:cNvCxnSpPr/>
      </xdr:nvCxnSpPr>
      <xdr:spPr>
        <a:xfrm flipV="1">
          <a:off x="16317595" y="1561020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33655</xdr:rowOff>
    </xdr:from>
    <xdr:ext cx="469900" cy="258445"/>
    <xdr:sp macro="" textlink="">
      <xdr:nvSpPr>
        <xdr:cNvPr id="676" name="積立金最小値テキスト"/>
        <xdr:cNvSpPr txBox="1"/>
      </xdr:nvSpPr>
      <xdr:spPr>
        <a:xfrm>
          <a:off x="16370300" y="17007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29845</xdr:rowOff>
    </xdr:from>
    <xdr:to xmlns:xdr="http://schemas.openxmlformats.org/drawingml/2006/spreadsheetDrawing">
      <xdr:col>86</xdr:col>
      <xdr:colOff>25400</xdr:colOff>
      <xdr:row>99</xdr:row>
      <xdr:rowOff>29845</xdr:rowOff>
    </xdr:to>
    <xdr:cxnSp macro="">
      <xdr:nvCxnSpPr>
        <xdr:cNvPr id="677" name="直線コネクタ 676"/>
        <xdr:cNvCxnSpPr/>
      </xdr:nvCxnSpPr>
      <xdr:spPr>
        <a:xfrm>
          <a:off x="16230600" y="17003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126365</xdr:rowOff>
    </xdr:from>
    <xdr:ext cx="598805" cy="259080"/>
    <xdr:sp macro="" textlink="">
      <xdr:nvSpPr>
        <xdr:cNvPr id="678" name="積立金最大値テキスト"/>
        <xdr:cNvSpPr txBox="1"/>
      </xdr:nvSpPr>
      <xdr:spPr>
        <a:xfrm>
          <a:off x="16370300" y="15385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8255</xdr:rowOff>
    </xdr:from>
    <xdr:to xmlns:xdr="http://schemas.openxmlformats.org/drawingml/2006/spreadsheetDrawing">
      <xdr:col>86</xdr:col>
      <xdr:colOff>25400</xdr:colOff>
      <xdr:row>91</xdr:row>
      <xdr:rowOff>8255</xdr:rowOff>
    </xdr:to>
    <xdr:cxnSp macro="">
      <xdr:nvCxnSpPr>
        <xdr:cNvPr id="679" name="直線コネクタ 678"/>
        <xdr:cNvCxnSpPr/>
      </xdr:nvCxnSpPr>
      <xdr:spPr>
        <a:xfrm>
          <a:off x="16230600" y="1561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65405</xdr:rowOff>
    </xdr:from>
    <xdr:to xmlns:xdr="http://schemas.openxmlformats.org/drawingml/2006/spreadsheetDrawing">
      <xdr:col>85</xdr:col>
      <xdr:colOff>127000</xdr:colOff>
      <xdr:row>98</xdr:row>
      <xdr:rowOff>76200</xdr:rowOff>
    </xdr:to>
    <xdr:cxnSp macro="">
      <xdr:nvCxnSpPr>
        <xdr:cNvPr id="680" name="直線コネクタ 679"/>
        <xdr:cNvCxnSpPr/>
      </xdr:nvCxnSpPr>
      <xdr:spPr>
        <a:xfrm flipV="1">
          <a:off x="15481300" y="168675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20320</xdr:rowOff>
    </xdr:from>
    <xdr:ext cx="534670" cy="258445"/>
    <xdr:sp macro="" textlink="">
      <xdr:nvSpPr>
        <xdr:cNvPr id="681" name="積立金平均値テキスト"/>
        <xdr:cNvSpPr txBox="1"/>
      </xdr:nvSpPr>
      <xdr:spPr>
        <a:xfrm>
          <a:off x="16370300" y="16650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168910</xdr:rowOff>
    </xdr:from>
    <xdr:to xmlns:xdr="http://schemas.openxmlformats.org/drawingml/2006/spreadsheetDrawing">
      <xdr:col>85</xdr:col>
      <xdr:colOff>177800</xdr:colOff>
      <xdr:row>98</xdr:row>
      <xdr:rowOff>99060</xdr:rowOff>
    </xdr:to>
    <xdr:sp macro="" textlink="">
      <xdr:nvSpPr>
        <xdr:cNvPr id="682" name="フローチャート: 判断 681"/>
        <xdr:cNvSpPr/>
      </xdr:nvSpPr>
      <xdr:spPr>
        <a:xfrm>
          <a:off x="162687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66675</xdr:rowOff>
    </xdr:from>
    <xdr:to xmlns:xdr="http://schemas.openxmlformats.org/drawingml/2006/spreadsheetDrawing">
      <xdr:col>81</xdr:col>
      <xdr:colOff>50800</xdr:colOff>
      <xdr:row>98</xdr:row>
      <xdr:rowOff>76200</xdr:rowOff>
    </xdr:to>
    <xdr:cxnSp macro="">
      <xdr:nvCxnSpPr>
        <xdr:cNvPr id="683" name="直線コネクタ 682"/>
        <xdr:cNvCxnSpPr/>
      </xdr:nvCxnSpPr>
      <xdr:spPr>
        <a:xfrm>
          <a:off x="14592300" y="16868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170180</xdr:rowOff>
    </xdr:from>
    <xdr:to xmlns:xdr="http://schemas.openxmlformats.org/drawingml/2006/spreadsheetDrawing">
      <xdr:col>81</xdr:col>
      <xdr:colOff>101600</xdr:colOff>
      <xdr:row>98</xdr:row>
      <xdr:rowOff>100330</xdr:rowOff>
    </xdr:to>
    <xdr:sp macro="" textlink="">
      <xdr:nvSpPr>
        <xdr:cNvPr id="684" name="フローチャート: 判断 683"/>
        <xdr:cNvSpPr/>
      </xdr:nvSpPr>
      <xdr:spPr>
        <a:xfrm>
          <a:off x="15430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116840</xdr:rowOff>
    </xdr:from>
    <xdr:ext cx="534035" cy="259080"/>
    <xdr:sp macro="" textlink="">
      <xdr:nvSpPr>
        <xdr:cNvPr id="685" name="テキスト ボックス 684"/>
        <xdr:cNvSpPr txBox="1"/>
      </xdr:nvSpPr>
      <xdr:spPr>
        <a:xfrm>
          <a:off x="15213965" y="1657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66675</xdr:rowOff>
    </xdr:from>
    <xdr:to xmlns:xdr="http://schemas.openxmlformats.org/drawingml/2006/spreadsheetDrawing">
      <xdr:col>76</xdr:col>
      <xdr:colOff>114300</xdr:colOff>
      <xdr:row>98</xdr:row>
      <xdr:rowOff>119380</xdr:rowOff>
    </xdr:to>
    <xdr:cxnSp macro="">
      <xdr:nvCxnSpPr>
        <xdr:cNvPr id="686" name="直線コネクタ 685"/>
        <xdr:cNvCxnSpPr/>
      </xdr:nvCxnSpPr>
      <xdr:spPr>
        <a:xfrm flipV="1">
          <a:off x="13703300" y="1686877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0</xdr:rowOff>
    </xdr:from>
    <xdr:to xmlns:xdr="http://schemas.openxmlformats.org/drawingml/2006/spreadsheetDrawing">
      <xdr:col>76</xdr:col>
      <xdr:colOff>165100</xdr:colOff>
      <xdr:row>98</xdr:row>
      <xdr:rowOff>101600</xdr:rowOff>
    </xdr:to>
    <xdr:sp macro="" textlink="">
      <xdr:nvSpPr>
        <xdr:cNvPr id="687" name="フローチャート: 判断 686"/>
        <xdr:cNvSpPr/>
      </xdr:nvSpPr>
      <xdr:spPr>
        <a:xfrm>
          <a:off x="1454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118110</xdr:rowOff>
    </xdr:from>
    <xdr:ext cx="534035" cy="259080"/>
    <xdr:sp macro="" textlink="">
      <xdr:nvSpPr>
        <xdr:cNvPr id="688" name="テキスト ボックス 687"/>
        <xdr:cNvSpPr txBox="1"/>
      </xdr:nvSpPr>
      <xdr:spPr>
        <a:xfrm>
          <a:off x="14324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119380</xdr:rowOff>
    </xdr:from>
    <xdr:to xmlns:xdr="http://schemas.openxmlformats.org/drawingml/2006/spreadsheetDrawing">
      <xdr:col>71</xdr:col>
      <xdr:colOff>177800</xdr:colOff>
      <xdr:row>98</xdr:row>
      <xdr:rowOff>145415</xdr:rowOff>
    </xdr:to>
    <xdr:cxnSp macro="">
      <xdr:nvCxnSpPr>
        <xdr:cNvPr id="689" name="直線コネクタ 688"/>
        <xdr:cNvCxnSpPr/>
      </xdr:nvCxnSpPr>
      <xdr:spPr>
        <a:xfrm flipV="1">
          <a:off x="12814300" y="169214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0" name="フローチャート: 判断 689"/>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34035" cy="258445"/>
    <xdr:sp macro="" textlink="">
      <xdr:nvSpPr>
        <xdr:cNvPr id="691" name="テキスト ボックス 690"/>
        <xdr:cNvSpPr txBox="1"/>
      </xdr:nvSpPr>
      <xdr:spPr>
        <a:xfrm>
          <a:off x="13435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62230</xdr:rowOff>
    </xdr:from>
    <xdr:to xmlns:xdr="http://schemas.openxmlformats.org/drawingml/2006/spreadsheetDrawing">
      <xdr:col>67</xdr:col>
      <xdr:colOff>101600</xdr:colOff>
      <xdr:row>98</xdr:row>
      <xdr:rowOff>163830</xdr:rowOff>
    </xdr:to>
    <xdr:sp macro="" textlink="">
      <xdr:nvSpPr>
        <xdr:cNvPr id="692" name="フローチャート: 判断 691"/>
        <xdr:cNvSpPr/>
      </xdr:nvSpPr>
      <xdr:spPr>
        <a:xfrm>
          <a:off x="12763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8890</xdr:rowOff>
    </xdr:from>
    <xdr:ext cx="534035" cy="258445"/>
    <xdr:sp macro="" textlink="">
      <xdr:nvSpPr>
        <xdr:cNvPr id="693" name="テキスト ボックス 692"/>
        <xdr:cNvSpPr txBox="1"/>
      </xdr:nvSpPr>
      <xdr:spPr>
        <a:xfrm>
          <a:off x="12546965" y="16639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14605</xdr:rowOff>
    </xdr:from>
    <xdr:to xmlns:xdr="http://schemas.openxmlformats.org/drawingml/2006/spreadsheetDrawing">
      <xdr:col>85</xdr:col>
      <xdr:colOff>177800</xdr:colOff>
      <xdr:row>98</xdr:row>
      <xdr:rowOff>116205</xdr:rowOff>
    </xdr:to>
    <xdr:sp macro="" textlink="">
      <xdr:nvSpPr>
        <xdr:cNvPr id="699" name="楕円 698"/>
        <xdr:cNvSpPr/>
      </xdr:nvSpPr>
      <xdr:spPr>
        <a:xfrm>
          <a:off x="162687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164465</xdr:rowOff>
    </xdr:from>
    <xdr:ext cx="534670" cy="259080"/>
    <xdr:sp macro="" textlink="">
      <xdr:nvSpPr>
        <xdr:cNvPr id="700" name="積立金該当値テキスト"/>
        <xdr:cNvSpPr txBox="1"/>
      </xdr:nvSpPr>
      <xdr:spPr>
        <a:xfrm>
          <a:off x="16370300" y="1679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25400</xdr:rowOff>
    </xdr:from>
    <xdr:to xmlns:xdr="http://schemas.openxmlformats.org/drawingml/2006/spreadsheetDrawing">
      <xdr:col>81</xdr:col>
      <xdr:colOff>101600</xdr:colOff>
      <xdr:row>98</xdr:row>
      <xdr:rowOff>127000</xdr:rowOff>
    </xdr:to>
    <xdr:sp macro="" textlink="">
      <xdr:nvSpPr>
        <xdr:cNvPr id="701" name="楕円 700"/>
        <xdr:cNvSpPr/>
      </xdr:nvSpPr>
      <xdr:spPr>
        <a:xfrm>
          <a:off x="15430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118110</xdr:rowOff>
    </xdr:from>
    <xdr:ext cx="534035" cy="259080"/>
    <xdr:sp macro="" textlink="">
      <xdr:nvSpPr>
        <xdr:cNvPr id="702" name="テキスト ボックス 701"/>
        <xdr:cNvSpPr txBox="1"/>
      </xdr:nvSpPr>
      <xdr:spPr>
        <a:xfrm>
          <a:off x="15213965" y="1692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15875</xdr:rowOff>
    </xdr:from>
    <xdr:to xmlns:xdr="http://schemas.openxmlformats.org/drawingml/2006/spreadsheetDrawing">
      <xdr:col>76</xdr:col>
      <xdr:colOff>165100</xdr:colOff>
      <xdr:row>98</xdr:row>
      <xdr:rowOff>117475</xdr:rowOff>
    </xdr:to>
    <xdr:sp macro="" textlink="">
      <xdr:nvSpPr>
        <xdr:cNvPr id="703" name="楕円 702"/>
        <xdr:cNvSpPr/>
      </xdr:nvSpPr>
      <xdr:spPr>
        <a:xfrm>
          <a:off x="14541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109220</xdr:rowOff>
    </xdr:from>
    <xdr:ext cx="534035" cy="258445"/>
    <xdr:sp macro="" textlink="">
      <xdr:nvSpPr>
        <xdr:cNvPr id="704" name="テキスト ボックス 703"/>
        <xdr:cNvSpPr txBox="1"/>
      </xdr:nvSpPr>
      <xdr:spPr>
        <a:xfrm>
          <a:off x="14324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68580</xdr:rowOff>
    </xdr:from>
    <xdr:to xmlns:xdr="http://schemas.openxmlformats.org/drawingml/2006/spreadsheetDrawing">
      <xdr:col>72</xdr:col>
      <xdr:colOff>38100</xdr:colOff>
      <xdr:row>98</xdr:row>
      <xdr:rowOff>170180</xdr:rowOff>
    </xdr:to>
    <xdr:sp macro="" textlink="">
      <xdr:nvSpPr>
        <xdr:cNvPr id="705" name="楕円 704"/>
        <xdr:cNvSpPr/>
      </xdr:nvSpPr>
      <xdr:spPr>
        <a:xfrm>
          <a:off x="13652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161290</xdr:rowOff>
    </xdr:from>
    <xdr:ext cx="534035" cy="259080"/>
    <xdr:sp macro="" textlink="">
      <xdr:nvSpPr>
        <xdr:cNvPr id="706" name="テキスト ボックス 705"/>
        <xdr:cNvSpPr txBox="1"/>
      </xdr:nvSpPr>
      <xdr:spPr>
        <a:xfrm>
          <a:off x="13435965" y="16963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94615</xdr:rowOff>
    </xdr:from>
    <xdr:to xmlns:xdr="http://schemas.openxmlformats.org/drawingml/2006/spreadsheetDrawing">
      <xdr:col>67</xdr:col>
      <xdr:colOff>101600</xdr:colOff>
      <xdr:row>99</xdr:row>
      <xdr:rowOff>24765</xdr:rowOff>
    </xdr:to>
    <xdr:sp macro="" textlink="">
      <xdr:nvSpPr>
        <xdr:cNvPr id="707" name="楕円 706"/>
        <xdr:cNvSpPr/>
      </xdr:nvSpPr>
      <xdr:spPr>
        <a:xfrm>
          <a:off x="12763500" y="168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15875</xdr:rowOff>
    </xdr:from>
    <xdr:ext cx="469265" cy="259080"/>
    <xdr:sp macro="" textlink="">
      <xdr:nvSpPr>
        <xdr:cNvPr id="708" name="テキスト ボックス 707"/>
        <xdr:cNvSpPr txBox="1"/>
      </xdr:nvSpPr>
      <xdr:spPr>
        <a:xfrm>
          <a:off x="12579350" y="16989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7" name="テキスト ボックス 71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9" name="直線コネクタ 71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20" name="テキスト ボックス 719"/>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1" name="直線コネクタ 72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22" name="テキスト ボックス 721"/>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3" name="直線コネクタ 72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9080"/>
    <xdr:sp macro="" textlink="">
      <xdr:nvSpPr>
        <xdr:cNvPr id="724" name="テキスト ボックス 723"/>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5" name="直線コネクタ 72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26" name="テキスト ボックス 725"/>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7" name="直線コネクタ 72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8445"/>
    <xdr:sp macro="" textlink="">
      <xdr:nvSpPr>
        <xdr:cNvPr id="728" name="テキスト ボックス 727"/>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9" name="直線コネクタ 72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0" name="テキスト ボックス 72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40640</xdr:rowOff>
    </xdr:from>
    <xdr:to xmlns:xdr="http://schemas.openxmlformats.org/drawingml/2006/spreadsheetDrawing">
      <xdr:col>116</xdr:col>
      <xdr:colOff>62865</xdr:colOff>
      <xdr:row>39</xdr:row>
      <xdr:rowOff>99060</xdr:rowOff>
    </xdr:to>
    <xdr:cxnSp macro="">
      <xdr:nvCxnSpPr>
        <xdr:cNvPr id="734" name="直線コネクタ 733"/>
        <xdr:cNvCxnSpPr/>
      </xdr:nvCxnSpPr>
      <xdr:spPr>
        <a:xfrm flipV="1">
          <a:off x="22159595" y="518414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6" name="直線コネクタ 73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158115</xdr:rowOff>
    </xdr:from>
    <xdr:ext cx="469900" cy="258445"/>
    <xdr:sp macro="" textlink="">
      <xdr:nvSpPr>
        <xdr:cNvPr id="737" name="投資及び出資金最大値テキスト"/>
        <xdr:cNvSpPr txBox="1"/>
      </xdr:nvSpPr>
      <xdr:spPr>
        <a:xfrm>
          <a:off x="22212300" y="4958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40640</xdr:rowOff>
    </xdr:from>
    <xdr:to xmlns:xdr="http://schemas.openxmlformats.org/drawingml/2006/spreadsheetDrawing">
      <xdr:col>116</xdr:col>
      <xdr:colOff>152400</xdr:colOff>
      <xdr:row>30</xdr:row>
      <xdr:rowOff>40640</xdr:rowOff>
    </xdr:to>
    <xdr:cxnSp macro="">
      <xdr:nvCxnSpPr>
        <xdr:cNvPr id="738" name="直線コネクタ 737"/>
        <xdr:cNvCxnSpPr/>
      </xdr:nvCxnSpPr>
      <xdr:spPr>
        <a:xfrm>
          <a:off x="22072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34</xdr:row>
      <xdr:rowOff>160020</xdr:rowOff>
    </xdr:from>
    <xdr:to xmlns:xdr="http://schemas.openxmlformats.org/drawingml/2006/spreadsheetDrawing">
      <xdr:col>116</xdr:col>
      <xdr:colOff>63500</xdr:colOff>
      <xdr:row>35</xdr:row>
      <xdr:rowOff>4445</xdr:rowOff>
    </xdr:to>
    <xdr:cxnSp macro="">
      <xdr:nvCxnSpPr>
        <xdr:cNvPr id="739" name="直線コネクタ 738"/>
        <xdr:cNvCxnSpPr/>
      </xdr:nvCxnSpPr>
      <xdr:spPr>
        <a:xfrm>
          <a:off x="21323300" y="59893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36195</xdr:rowOff>
    </xdr:from>
    <xdr:ext cx="378460" cy="259080"/>
    <xdr:sp macro="" textlink="">
      <xdr:nvSpPr>
        <xdr:cNvPr id="740" name="投資及び出資金平均値テキスト"/>
        <xdr:cNvSpPr txBox="1"/>
      </xdr:nvSpPr>
      <xdr:spPr>
        <a:xfrm>
          <a:off x="22212300" y="65512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57785</xdr:rowOff>
    </xdr:from>
    <xdr:to xmlns:xdr="http://schemas.openxmlformats.org/drawingml/2006/spreadsheetDrawing">
      <xdr:col>116</xdr:col>
      <xdr:colOff>114300</xdr:colOff>
      <xdr:row>38</xdr:row>
      <xdr:rowOff>159385</xdr:rowOff>
    </xdr:to>
    <xdr:sp macro="" textlink="">
      <xdr:nvSpPr>
        <xdr:cNvPr id="741" name="フローチャート: 判断 740"/>
        <xdr:cNvSpPr/>
      </xdr:nvSpPr>
      <xdr:spPr>
        <a:xfrm>
          <a:off x="22110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160020</xdr:rowOff>
    </xdr:from>
    <xdr:to xmlns:xdr="http://schemas.openxmlformats.org/drawingml/2006/spreadsheetDrawing">
      <xdr:col>111</xdr:col>
      <xdr:colOff>177800</xdr:colOff>
      <xdr:row>35</xdr:row>
      <xdr:rowOff>151765</xdr:rowOff>
    </xdr:to>
    <xdr:cxnSp macro="">
      <xdr:nvCxnSpPr>
        <xdr:cNvPr id="742" name="直線コネクタ 741"/>
        <xdr:cNvCxnSpPr/>
      </xdr:nvCxnSpPr>
      <xdr:spPr>
        <a:xfrm flipV="1">
          <a:off x="20434300" y="598932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14605</xdr:rowOff>
    </xdr:to>
    <xdr:sp macro="" textlink="">
      <xdr:nvSpPr>
        <xdr:cNvPr id="743" name="フローチャート: 判断 742"/>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6350</xdr:rowOff>
    </xdr:from>
    <xdr:ext cx="378460" cy="258445"/>
    <xdr:sp macro="" textlink="">
      <xdr:nvSpPr>
        <xdr:cNvPr id="744" name="テキスト ボックス 743"/>
        <xdr:cNvSpPr txBox="1"/>
      </xdr:nvSpPr>
      <xdr:spPr>
        <a:xfrm>
          <a:off x="21134070" y="6692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141605</xdr:rowOff>
    </xdr:from>
    <xdr:to xmlns:xdr="http://schemas.openxmlformats.org/drawingml/2006/spreadsheetDrawing">
      <xdr:col>107</xdr:col>
      <xdr:colOff>50800</xdr:colOff>
      <xdr:row>35</xdr:row>
      <xdr:rowOff>151765</xdr:rowOff>
    </xdr:to>
    <xdr:cxnSp macro="">
      <xdr:nvCxnSpPr>
        <xdr:cNvPr id="745" name="直線コネクタ 744"/>
        <xdr:cNvCxnSpPr/>
      </xdr:nvCxnSpPr>
      <xdr:spPr>
        <a:xfrm>
          <a:off x="19545300" y="61423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63500</xdr:rowOff>
    </xdr:from>
    <xdr:to xmlns:xdr="http://schemas.openxmlformats.org/drawingml/2006/spreadsheetDrawing">
      <xdr:col>107</xdr:col>
      <xdr:colOff>101600</xdr:colOff>
      <xdr:row>38</xdr:row>
      <xdr:rowOff>165100</xdr:rowOff>
    </xdr:to>
    <xdr:sp macro="" textlink="">
      <xdr:nvSpPr>
        <xdr:cNvPr id="746" name="フローチャート: 判断 745"/>
        <xdr:cNvSpPr/>
      </xdr:nvSpPr>
      <xdr:spPr>
        <a:xfrm>
          <a:off x="20383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156210</xdr:rowOff>
    </xdr:from>
    <xdr:ext cx="378460" cy="258445"/>
    <xdr:sp macro="" textlink="">
      <xdr:nvSpPr>
        <xdr:cNvPr id="747" name="テキスト ボックス 746"/>
        <xdr:cNvSpPr txBox="1"/>
      </xdr:nvSpPr>
      <xdr:spPr>
        <a:xfrm>
          <a:off x="20245070" y="6671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102235</xdr:rowOff>
    </xdr:from>
    <xdr:to xmlns:xdr="http://schemas.openxmlformats.org/drawingml/2006/spreadsheetDrawing">
      <xdr:col>102</xdr:col>
      <xdr:colOff>114300</xdr:colOff>
      <xdr:row>35</xdr:row>
      <xdr:rowOff>141605</xdr:rowOff>
    </xdr:to>
    <xdr:cxnSp macro="">
      <xdr:nvCxnSpPr>
        <xdr:cNvPr id="748" name="直線コネクタ 747"/>
        <xdr:cNvCxnSpPr/>
      </xdr:nvCxnSpPr>
      <xdr:spPr>
        <a:xfrm>
          <a:off x="18656300" y="61029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48895</xdr:rowOff>
    </xdr:from>
    <xdr:to xmlns:xdr="http://schemas.openxmlformats.org/drawingml/2006/spreadsheetDrawing">
      <xdr:col>102</xdr:col>
      <xdr:colOff>165100</xdr:colOff>
      <xdr:row>38</xdr:row>
      <xdr:rowOff>150495</xdr:rowOff>
    </xdr:to>
    <xdr:sp macro="" textlink="">
      <xdr:nvSpPr>
        <xdr:cNvPr id="749" name="フローチャート: 判断 748"/>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141605</xdr:rowOff>
    </xdr:from>
    <xdr:ext cx="469265" cy="259080"/>
    <xdr:sp macro="" textlink="">
      <xdr:nvSpPr>
        <xdr:cNvPr id="750" name="テキスト ボックス 749"/>
        <xdr:cNvSpPr txBox="1"/>
      </xdr:nvSpPr>
      <xdr:spPr>
        <a:xfrm>
          <a:off x="19310350" y="6656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51" name="フローチャート: 判断 750"/>
        <xdr:cNvSpPr/>
      </xdr:nvSpPr>
      <xdr:spPr>
        <a:xfrm>
          <a:off x="1860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10160</xdr:rowOff>
    </xdr:from>
    <xdr:ext cx="378460" cy="259080"/>
    <xdr:sp macro="" textlink="">
      <xdr:nvSpPr>
        <xdr:cNvPr id="752" name="テキスト ボックス 751"/>
        <xdr:cNvSpPr txBox="1"/>
      </xdr:nvSpPr>
      <xdr:spPr>
        <a:xfrm>
          <a:off x="18467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125095</xdr:rowOff>
    </xdr:from>
    <xdr:to xmlns:xdr="http://schemas.openxmlformats.org/drawingml/2006/spreadsheetDrawing">
      <xdr:col>116</xdr:col>
      <xdr:colOff>114300</xdr:colOff>
      <xdr:row>35</xdr:row>
      <xdr:rowOff>55245</xdr:rowOff>
    </xdr:to>
    <xdr:sp macro="" textlink="">
      <xdr:nvSpPr>
        <xdr:cNvPr id="758" name="楕円 757"/>
        <xdr:cNvSpPr/>
      </xdr:nvSpPr>
      <xdr:spPr>
        <a:xfrm>
          <a:off x="221107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147955</xdr:rowOff>
    </xdr:from>
    <xdr:ext cx="469900" cy="258445"/>
    <xdr:sp macro="" textlink="">
      <xdr:nvSpPr>
        <xdr:cNvPr id="759" name="投資及び出資金該当値テキスト"/>
        <xdr:cNvSpPr txBox="1"/>
      </xdr:nvSpPr>
      <xdr:spPr>
        <a:xfrm>
          <a:off x="22212300" y="5805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109220</xdr:rowOff>
    </xdr:from>
    <xdr:to xmlns:xdr="http://schemas.openxmlformats.org/drawingml/2006/spreadsheetDrawing">
      <xdr:col>112</xdr:col>
      <xdr:colOff>38100</xdr:colOff>
      <xdr:row>35</xdr:row>
      <xdr:rowOff>39370</xdr:rowOff>
    </xdr:to>
    <xdr:sp macro="" textlink="">
      <xdr:nvSpPr>
        <xdr:cNvPr id="760" name="楕円 759"/>
        <xdr:cNvSpPr/>
      </xdr:nvSpPr>
      <xdr:spPr>
        <a:xfrm>
          <a:off x="21272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55880</xdr:rowOff>
    </xdr:from>
    <xdr:ext cx="469265" cy="259080"/>
    <xdr:sp macro="" textlink="">
      <xdr:nvSpPr>
        <xdr:cNvPr id="761" name="テキスト ボックス 760"/>
        <xdr:cNvSpPr txBox="1"/>
      </xdr:nvSpPr>
      <xdr:spPr>
        <a:xfrm>
          <a:off x="21088350" y="5713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100965</xdr:rowOff>
    </xdr:from>
    <xdr:to xmlns:xdr="http://schemas.openxmlformats.org/drawingml/2006/spreadsheetDrawing">
      <xdr:col>107</xdr:col>
      <xdr:colOff>101600</xdr:colOff>
      <xdr:row>36</xdr:row>
      <xdr:rowOff>31115</xdr:rowOff>
    </xdr:to>
    <xdr:sp macro="" textlink="">
      <xdr:nvSpPr>
        <xdr:cNvPr id="762" name="楕円 761"/>
        <xdr:cNvSpPr/>
      </xdr:nvSpPr>
      <xdr:spPr>
        <a:xfrm>
          <a:off x="203835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47625</xdr:rowOff>
    </xdr:from>
    <xdr:ext cx="469265" cy="259080"/>
    <xdr:sp macro="" textlink="">
      <xdr:nvSpPr>
        <xdr:cNvPr id="763" name="テキスト ボックス 762"/>
        <xdr:cNvSpPr txBox="1"/>
      </xdr:nvSpPr>
      <xdr:spPr>
        <a:xfrm>
          <a:off x="20199350" y="58769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90805</xdr:rowOff>
    </xdr:from>
    <xdr:to xmlns:xdr="http://schemas.openxmlformats.org/drawingml/2006/spreadsheetDrawing">
      <xdr:col>102</xdr:col>
      <xdr:colOff>165100</xdr:colOff>
      <xdr:row>36</xdr:row>
      <xdr:rowOff>20955</xdr:rowOff>
    </xdr:to>
    <xdr:sp macro="" textlink="">
      <xdr:nvSpPr>
        <xdr:cNvPr id="764" name="楕円 763"/>
        <xdr:cNvSpPr/>
      </xdr:nvSpPr>
      <xdr:spPr>
        <a:xfrm>
          <a:off x="19494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37465</xdr:rowOff>
    </xdr:from>
    <xdr:ext cx="469265" cy="259080"/>
    <xdr:sp macro="" textlink="">
      <xdr:nvSpPr>
        <xdr:cNvPr id="765" name="テキスト ボックス 764"/>
        <xdr:cNvSpPr txBox="1"/>
      </xdr:nvSpPr>
      <xdr:spPr>
        <a:xfrm>
          <a:off x="19310350" y="5866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52070</xdr:rowOff>
    </xdr:from>
    <xdr:to xmlns:xdr="http://schemas.openxmlformats.org/drawingml/2006/spreadsheetDrawing">
      <xdr:col>98</xdr:col>
      <xdr:colOff>38100</xdr:colOff>
      <xdr:row>35</xdr:row>
      <xdr:rowOff>153035</xdr:rowOff>
    </xdr:to>
    <xdr:sp macro="" textlink="">
      <xdr:nvSpPr>
        <xdr:cNvPr id="766" name="楕円 765"/>
        <xdr:cNvSpPr/>
      </xdr:nvSpPr>
      <xdr:spPr>
        <a:xfrm>
          <a:off x="1860550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169545</xdr:rowOff>
    </xdr:from>
    <xdr:ext cx="469265" cy="258445"/>
    <xdr:sp macro="" textlink="">
      <xdr:nvSpPr>
        <xdr:cNvPr id="767" name="テキスト ボックス 766"/>
        <xdr:cNvSpPr txBox="1"/>
      </xdr:nvSpPr>
      <xdr:spPr>
        <a:xfrm>
          <a:off x="18421350" y="5827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9" name="テキスト ボックス 778"/>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83" name="テキスト ボックス 782"/>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9" name="テキスト ボックス 788"/>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34925</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2159595" y="8778875"/>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153035</xdr:rowOff>
    </xdr:from>
    <xdr:ext cx="534670" cy="259080"/>
    <xdr:sp macro="" textlink="">
      <xdr:nvSpPr>
        <xdr:cNvPr id="794" name="貸付金最大値テキスト"/>
        <xdr:cNvSpPr txBox="1"/>
      </xdr:nvSpPr>
      <xdr:spPr>
        <a:xfrm>
          <a:off x="22212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34925</xdr:rowOff>
    </xdr:from>
    <xdr:to xmlns:xdr="http://schemas.openxmlformats.org/drawingml/2006/spreadsheetDrawing">
      <xdr:col>116</xdr:col>
      <xdr:colOff>152400</xdr:colOff>
      <xdr:row>51</xdr:row>
      <xdr:rowOff>34925</xdr:rowOff>
    </xdr:to>
    <xdr:cxnSp macro="">
      <xdr:nvCxnSpPr>
        <xdr:cNvPr id="795" name="直線コネクタ 794"/>
        <xdr:cNvCxnSpPr/>
      </xdr:nvCxnSpPr>
      <xdr:spPr>
        <a:xfrm>
          <a:off x="22072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11430</xdr:rowOff>
    </xdr:from>
    <xdr:to xmlns:xdr="http://schemas.openxmlformats.org/drawingml/2006/spreadsheetDrawing">
      <xdr:col>116</xdr:col>
      <xdr:colOff>63500</xdr:colOff>
      <xdr:row>58</xdr:row>
      <xdr:rowOff>19685</xdr:rowOff>
    </xdr:to>
    <xdr:cxnSp macro="">
      <xdr:nvCxnSpPr>
        <xdr:cNvPr id="796" name="直線コネクタ 795"/>
        <xdr:cNvCxnSpPr/>
      </xdr:nvCxnSpPr>
      <xdr:spPr>
        <a:xfrm flipV="1">
          <a:off x="21323300" y="99555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469900" cy="259080"/>
    <xdr:sp macro="" textlink="">
      <xdr:nvSpPr>
        <xdr:cNvPr id="797" name="貸付金平均値テキスト"/>
        <xdr:cNvSpPr txBox="1"/>
      </xdr:nvSpPr>
      <xdr:spPr>
        <a:xfrm>
          <a:off x="22212300" y="10011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798" name="フローチャート: 判断 79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19685</xdr:rowOff>
    </xdr:from>
    <xdr:to xmlns:xdr="http://schemas.openxmlformats.org/drawingml/2006/spreadsheetDrawing">
      <xdr:col>111</xdr:col>
      <xdr:colOff>177800</xdr:colOff>
      <xdr:row>58</xdr:row>
      <xdr:rowOff>27940</xdr:rowOff>
    </xdr:to>
    <xdr:cxnSp macro="">
      <xdr:nvCxnSpPr>
        <xdr:cNvPr id="799" name="直線コネクタ 798"/>
        <xdr:cNvCxnSpPr/>
      </xdr:nvCxnSpPr>
      <xdr:spPr>
        <a:xfrm flipV="1">
          <a:off x="20434300" y="99637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17780</xdr:rowOff>
    </xdr:to>
    <xdr:sp macro="" textlink="">
      <xdr:nvSpPr>
        <xdr:cNvPr id="800" name="フローチャート: 判断 799"/>
        <xdr:cNvSpPr/>
      </xdr:nvSpPr>
      <xdr:spPr>
        <a:xfrm>
          <a:off x="21272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8255</xdr:rowOff>
    </xdr:from>
    <xdr:ext cx="469265" cy="258445"/>
    <xdr:sp macro="" textlink="">
      <xdr:nvSpPr>
        <xdr:cNvPr id="801" name="テキスト ボックス 800"/>
        <xdr:cNvSpPr txBox="1"/>
      </xdr:nvSpPr>
      <xdr:spPr>
        <a:xfrm>
          <a:off x="21088350" y="10123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27940</xdr:rowOff>
    </xdr:from>
    <xdr:to xmlns:xdr="http://schemas.openxmlformats.org/drawingml/2006/spreadsheetDrawing">
      <xdr:col>107</xdr:col>
      <xdr:colOff>50800</xdr:colOff>
      <xdr:row>58</xdr:row>
      <xdr:rowOff>34290</xdr:rowOff>
    </xdr:to>
    <xdr:cxnSp macro="">
      <xdr:nvCxnSpPr>
        <xdr:cNvPr id="802" name="直線コネクタ 801"/>
        <xdr:cNvCxnSpPr/>
      </xdr:nvCxnSpPr>
      <xdr:spPr>
        <a:xfrm flipV="1">
          <a:off x="19545300" y="9972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80645</xdr:rowOff>
    </xdr:from>
    <xdr:to xmlns:xdr="http://schemas.openxmlformats.org/drawingml/2006/spreadsheetDrawing">
      <xdr:col>107</xdr:col>
      <xdr:colOff>101600</xdr:colOff>
      <xdr:row>59</xdr:row>
      <xdr:rowOff>10795</xdr:rowOff>
    </xdr:to>
    <xdr:sp macro="" textlink="">
      <xdr:nvSpPr>
        <xdr:cNvPr id="803" name="フローチャート: 判断 802"/>
        <xdr:cNvSpPr/>
      </xdr:nvSpPr>
      <xdr:spPr>
        <a:xfrm>
          <a:off x="20383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1905</xdr:rowOff>
    </xdr:from>
    <xdr:ext cx="469265" cy="259080"/>
    <xdr:sp macro="" textlink="">
      <xdr:nvSpPr>
        <xdr:cNvPr id="804" name="テキスト ボックス 803"/>
        <xdr:cNvSpPr txBox="1"/>
      </xdr:nvSpPr>
      <xdr:spPr>
        <a:xfrm>
          <a:off x="20199350" y="10117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23495</xdr:rowOff>
    </xdr:from>
    <xdr:to xmlns:xdr="http://schemas.openxmlformats.org/drawingml/2006/spreadsheetDrawing">
      <xdr:col>102</xdr:col>
      <xdr:colOff>114300</xdr:colOff>
      <xdr:row>58</xdr:row>
      <xdr:rowOff>34290</xdr:rowOff>
    </xdr:to>
    <xdr:cxnSp macro="">
      <xdr:nvCxnSpPr>
        <xdr:cNvPr id="805" name="直線コネクタ 804"/>
        <xdr:cNvCxnSpPr/>
      </xdr:nvCxnSpPr>
      <xdr:spPr>
        <a:xfrm>
          <a:off x="18656300" y="99675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61595</xdr:rowOff>
    </xdr:from>
    <xdr:to xmlns:xdr="http://schemas.openxmlformats.org/drawingml/2006/spreadsheetDrawing">
      <xdr:col>102</xdr:col>
      <xdr:colOff>165100</xdr:colOff>
      <xdr:row>58</xdr:row>
      <xdr:rowOff>163195</xdr:rowOff>
    </xdr:to>
    <xdr:sp macro="" textlink="">
      <xdr:nvSpPr>
        <xdr:cNvPr id="806" name="フローチャート: 判断 805"/>
        <xdr:cNvSpPr/>
      </xdr:nvSpPr>
      <xdr:spPr>
        <a:xfrm>
          <a:off x="19494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154940</xdr:rowOff>
    </xdr:from>
    <xdr:ext cx="469265" cy="258445"/>
    <xdr:sp macro="" textlink="">
      <xdr:nvSpPr>
        <xdr:cNvPr id="807" name="テキスト ボックス 806"/>
        <xdr:cNvSpPr txBox="1"/>
      </xdr:nvSpPr>
      <xdr:spPr>
        <a:xfrm>
          <a:off x="19310350" y="10099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82550</xdr:rowOff>
    </xdr:from>
    <xdr:to xmlns:xdr="http://schemas.openxmlformats.org/drawingml/2006/spreadsheetDrawing">
      <xdr:col>98</xdr:col>
      <xdr:colOff>38100</xdr:colOff>
      <xdr:row>59</xdr:row>
      <xdr:rowOff>12700</xdr:rowOff>
    </xdr:to>
    <xdr:sp macro="" textlink="">
      <xdr:nvSpPr>
        <xdr:cNvPr id="808" name="フローチャート: 判断 807"/>
        <xdr:cNvSpPr/>
      </xdr:nvSpPr>
      <xdr:spPr>
        <a:xfrm>
          <a:off x="18605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3810</xdr:rowOff>
    </xdr:from>
    <xdr:ext cx="469265" cy="259080"/>
    <xdr:sp macro="" textlink="">
      <xdr:nvSpPr>
        <xdr:cNvPr id="809" name="テキスト ボックス 808"/>
        <xdr:cNvSpPr txBox="1"/>
      </xdr:nvSpPr>
      <xdr:spPr>
        <a:xfrm>
          <a:off x="18421350" y="10119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132080</xdr:rowOff>
    </xdr:from>
    <xdr:to xmlns:xdr="http://schemas.openxmlformats.org/drawingml/2006/spreadsheetDrawing">
      <xdr:col>116</xdr:col>
      <xdr:colOff>114300</xdr:colOff>
      <xdr:row>58</xdr:row>
      <xdr:rowOff>62230</xdr:rowOff>
    </xdr:to>
    <xdr:sp macro="" textlink="">
      <xdr:nvSpPr>
        <xdr:cNvPr id="815" name="楕円 814"/>
        <xdr:cNvSpPr/>
      </xdr:nvSpPr>
      <xdr:spPr>
        <a:xfrm>
          <a:off x="22110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154940</xdr:rowOff>
    </xdr:from>
    <xdr:ext cx="534670" cy="258445"/>
    <xdr:sp macro="" textlink="">
      <xdr:nvSpPr>
        <xdr:cNvPr id="816" name="貸付金該当値テキスト"/>
        <xdr:cNvSpPr txBox="1"/>
      </xdr:nvSpPr>
      <xdr:spPr>
        <a:xfrm>
          <a:off x="22212300" y="9756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140335</xdr:rowOff>
    </xdr:from>
    <xdr:to xmlns:xdr="http://schemas.openxmlformats.org/drawingml/2006/spreadsheetDrawing">
      <xdr:col>112</xdr:col>
      <xdr:colOff>38100</xdr:colOff>
      <xdr:row>58</xdr:row>
      <xdr:rowOff>70485</xdr:rowOff>
    </xdr:to>
    <xdr:sp macro="" textlink="">
      <xdr:nvSpPr>
        <xdr:cNvPr id="817" name="楕円 816"/>
        <xdr:cNvSpPr/>
      </xdr:nvSpPr>
      <xdr:spPr>
        <a:xfrm>
          <a:off x="21272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86995</xdr:rowOff>
    </xdr:from>
    <xdr:ext cx="534035" cy="258445"/>
    <xdr:sp macro="" textlink="">
      <xdr:nvSpPr>
        <xdr:cNvPr id="818" name="テキスト ボックス 817"/>
        <xdr:cNvSpPr txBox="1"/>
      </xdr:nvSpPr>
      <xdr:spPr>
        <a:xfrm>
          <a:off x="21055965" y="9688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148590</xdr:rowOff>
    </xdr:from>
    <xdr:to xmlns:xdr="http://schemas.openxmlformats.org/drawingml/2006/spreadsheetDrawing">
      <xdr:col>107</xdr:col>
      <xdr:colOff>101600</xdr:colOff>
      <xdr:row>58</xdr:row>
      <xdr:rowOff>78740</xdr:rowOff>
    </xdr:to>
    <xdr:sp macro="" textlink="">
      <xdr:nvSpPr>
        <xdr:cNvPr id="819" name="楕円 818"/>
        <xdr:cNvSpPr/>
      </xdr:nvSpPr>
      <xdr:spPr>
        <a:xfrm>
          <a:off x="20383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95250</xdr:rowOff>
    </xdr:from>
    <xdr:ext cx="469265" cy="259080"/>
    <xdr:sp macro="" textlink="">
      <xdr:nvSpPr>
        <xdr:cNvPr id="820" name="テキスト ボックス 819"/>
        <xdr:cNvSpPr txBox="1"/>
      </xdr:nvSpPr>
      <xdr:spPr>
        <a:xfrm>
          <a:off x="20199350" y="9696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154940</xdr:rowOff>
    </xdr:from>
    <xdr:to xmlns:xdr="http://schemas.openxmlformats.org/drawingml/2006/spreadsheetDrawing">
      <xdr:col>102</xdr:col>
      <xdr:colOff>165100</xdr:colOff>
      <xdr:row>58</xdr:row>
      <xdr:rowOff>85090</xdr:rowOff>
    </xdr:to>
    <xdr:sp macro="" textlink="">
      <xdr:nvSpPr>
        <xdr:cNvPr id="821" name="楕円 820"/>
        <xdr:cNvSpPr/>
      </xdr:nvSpPr>
      <xdr:spPr>
        <a:xfrm>
          <a:off x="19494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101600</xdr:rowOff>
    </xdr:from>
    <xdr:ext cx="469265" cy="259080"/>
    <xdr:sp macro="" textlink="">
      <xdr:nvSpPr>
        <xdr:cNvPr id="822" name="テキスト ボックス 821"/>
        <xdr:cNvSpPr txBox="1"/>
      </xdr:nvSpPr>
      <xdr:spPr>
        <a:xfrm>
          <a:off x="19310350" y="970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144145</xdr:rowOff>
    </xdr:from>
    <xdr:to xmlns:xdr="http://schemas.openxmlformats.org/drawingml/2006/spreadsheetDrawing">
      <xdr:col>98</xdr:col>
      <xdr:colOff>38100</xdr:colOff>
      <xdr:row>58</xdr:row>
      <xdr:rowOff>74930</xdr:rowOff>
    </xdr:to>
    <xdr:sp macro="" textlink="">
      <xdr:nvSpPr>
        <xdr:cNvPr id="823" name="楕円 822"/>
        <xdr:cNvSpPr/>
      </xdr:nvSpPr>
      <xdr:spPr>
        <a:xfrm>
          <a:off x="18605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90805</xdr:rowOff>
    </xdr:from>
    <xdr:ext cx="534035" cy="258445"/>
    <xdr:sp macro="" textlink="">
      <xdr:nvSpPr>
        <xdr:cNvPr id="824" name="テキスト ボックス 823"/>
        <xdr:cNvSpPr txBox="1"/>
      </xdr:nvSpPr>
      <xdr:spPr>
        <a:xfrm>
          <a:off x="18388965" y="969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3" name="テキスト ボックス 83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35" name="テキスト ボックス 834"/>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1" name="テキスト ボックス 840"/>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5" name="テキスト ボックス 844"/>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47" name="テキスト ボックス 846"/>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38100</xdr:rowOff>
    </xdr:from>
    <xdr:to xmlns:xdr="http://schemas.openxmlformats.org/drawingml/2006/spreadsheetDrawing">
      <xdr:col>116</xdr:col>
      <xdr:colOff>62865</xdr:colOff>
      <xdr:row>78</xdr:row>
      <xdr:rowOff>160020</xdr:rowOff>
    </xdr:to>
    <xdr:cxnSp macro="">
      <xdr:nvCxnSpPr>
        <xdr:cNvPr id="849" name="直線コネクタ 848"/>
        <xdr:cNvCxnSpPr/>
      </xdr:nvCxnSpPr>
      <xdr:spPr>
        <a:xfrm flipV="1">
          <a:off x="22159595" y="1203960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163830</xdr:rowOff>
    </xdr:from>
    <xdr:ext cx="534670" cy="259080"/>
    <xdr:sp macro="" textlink="">
      <xdr:nvSpPr>
        <xdr:cNvPr id="850"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160020</xdr:rowOff>
    </xdr:from>
    <xdr:to xmlns:xdr="http://schemas.openxmlformats.org/drawingml/2006/spreadsheetDrawing">
      <xdr:col>116</xdr:col>
      <xdr:colOff>152400</xdr:colOff>
      <xdr:row>78</xdr:row>
      <xdr:rowOff>160020</xdr:rowOff>
    </xdr:to>
    <xdr:cxnSp macro="">
      <xdr:nvCxnSpPr>
        <xdr:cNvPr id="851" name="直線コネクタ 850"/>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156210</xdr:rowOff>
    </xdr:from>
    <xdr:ext cx="534670" cy="258445"/>
    <xdr:sp macro="" textlink="">
      <xdr:nvSpPr>
        <xdr:cNvPr id="852" name="繰出金最大値テキスト"/>
        <xdr:cNvSpPr txBox="1"/>
      </xdr:nvSpPr>
      <xdr:spPr>
        <a:xfrm>
          <a:off x="22212300" y="11814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38100</xdr:rowOff>
    </xdr:from>
    <xdr:to xmlns:xdr="http://schemas.openxmlformats.org/drawingml/2006/spreadsheetDrawing">
      <xdr:col>116</xdr:col>
      <xdr:colOff>152400</xdr:colOff>
      <xdr:row>70</xdr:row>
      <xdr:rowOff>38100</xdr:rowOff>
    </xdr:to>
    <xdr:cxnSp macro="">
      <xdr:nvCxnSpPr>
        <xdr:cNvPr id="853" name="直線コネクタ 852"/>
        <xdr:cNvCxnSpPr/>
      </xdr:nvCxnSpPr>
      <xdr:spPr>
        <a:xfrm>
          <a:off x="22072600" y="1203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143510</xdr:rowOff>
    </xdr:from>
    <xdr:to xmlns:xdr="http://schemas.openxmlformats.org/drawingml/2006/spreadsheetDrawing">
      <xdr:col>116</xdr:col>
      <xdr:colOff>63500</xdr:colOff>
      <xdr:row>73</xdr:row>
      <xdr:rowOff>3175</xdr:rowOff>
    </xdr:to>
    <xdr:cxnSp macro="">
      <xdr:nvCxnSpPr>
        <xdr:cNvPr id="854" name="直線コネクタ 853"/>
        <xdr:cNvCxnSpPr/>
      </xdr:nvCxnSpPr>
      <xdr:spPr>
        <a:xfrm flipV="1">
          <a:off x="21323300" y="1248791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97790</xdr:rowOff>
    </xdr:from>
    <xdr:ext cx="534670" cy="258445"/>
    <xdr:sp macro="" textlink="">
      <xdr:nvSpPr>
        <xdr:cNvPr id="855" name="繰出金平均値テキスト"/>
        <xdr:cNvSpPr txBox="1"/>
      </xdr:nvSpPr>
      <xdr:spPr>
        <a:xfrm>
          <a:off x="22212300" y="12785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118745</xdr:rowOff>
    </xdr:from>
    <xdr:to xmlns:xdr="http://schemas.openxmlformats.org/drawingml/2006/spreadsheetDrawing">
      <xdr:col>116</xdr:col>
      <xdr:colOff>114300</xdr:colOff>
      <xdr:row>75</xdr:row>
      <xdr:rowOff>48895</xdr:rowOff>
    </xdr:to>
    <xdr:sp macro="" textlink="">
      <xdr:nvSpPr>
        <xdr:cNvPr id="856" name="フローチャート: 判断 855"/>
        <xdr:cNvSpPr/>
      </xdr:nvSpPr>
      <xdr:spPr>
        <a:xfrm>
          <a:off x="22110700" y="128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3175</xdr:rowOff>
    </xdr:from>
    <xdr:to xmlns:xdr="http://schemas.openxmlformats.org/drawingml/2006/spreadsheetDrawing">
      <xdr:col>111</xdr:col>
      <xdr:colOff>177800</xdr:colOff>
      <xdr:row>73</xdr:row>
      <xdr:rowOff>12700</xdr:rowOff>
    </xdr:to>
    <xdr:cxnSp macro="">
      <xdr:nvCxnSpPr>
        <xdr:cNvPr id="857" name="直線コネクタ 856"/>
        <xdr:cNvCxnSpPr/>
      </xdr:nvCxnSpPr>
      <xdr:spPr>
        <a:xfrm flipV="1">
          <a:off x="20434300" y="125190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20320</xdr:rowOff>
    </xdr:from>
    <xdr:to xmlns:xdr="http://schemas.openxmlformats.org/drawingml/2006/spreadsheetDrawing">
      <xdr:col>112</xdr:col>
      <xdr:colOff>38100</xdr:colOff>
      <xdr:row>75</xdr:row>
      <xdr:rowOff>121920</xdr:rowOff>
    </xdr:to>
    <xdr:sp macro="" textlink="">
      <xdr:nvSpPr>
        <xdr:cNvPr id="858" name="フローチャート: 判断 857"/>
        <xdr:cNvSpPr/>
      </xdr:nvSpPr>
      <xdr:spPr>
        <a:xfrm>
          <a:off x="21272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113665</xdr:rowOff>
    </xdr:from>
    <xdr:ext cx="534035" cy="258445"/>
    <xdr:sp macro="" textlink="">
      <xdr:nvSpPr>
        <xdr:cNvPr id="859" name="テキスト ボックス 858"/>
        <xdr:cNvSpPr txBox="1"/>
      </xdr:nvSpPr>
      <xdr:spPr>
        <a:xfrm>
          <a:off x="21055965" y="12972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12700</xdr:rowOff>
    </xdr:from>
    <xdr:to xmlns:xdr="http://schemas.openxmlformats.org/drawingml/2006/spreadsheetDrawing">
      <xdr:col>107</xdr:col>
      <xdr:colOff>50800</xdr:colOff>
      <xdr:row>73</xdr:row>
      <xdr:rowOff>47625</xdr:rowOff>
    </xdr:to>
    <xdr:cxnSp macro="">
      <xdr:nvCxnSpPr>
        <xdr:cNvPr id="860" name="直線コネクタ 859"/>
        <xdr:cNvCxnSpPr/>
      </xdr:nvCxnSpPr>
      <xdr:spPr>
        <a:xfrm flipV="1">
          <a:off x="19545300" y="125285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67310</xdr:rowOff>
    </xdr:from>
    <xdr:to xmlns:xdr="http://schemas.openxmlformats.org/drawingml/2006/spreadsheetDrawing">
      <xdr:col>107</xdr:col>
      <xdr:colOff>101600</xdr:colOff>
      <xdr:row>75</xdr:row>
      <xdr:rowOff>168910</xdr:rowOff>
    </xdr:to>
    <xdr:sp macro="" textlink="">
      <xdr:nvSpPr>
        <xdr:cNvPr id="861" name="フローチャート: 判断 860"/>
        <xdr:cNvSpPr/>
      </xdr:nvSpPr>
      <xdr:spPr>
        <a:xfrm>
          <a:off x="2038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160020</xdr:rowOff>
    </xdr:from>
    <xdr:ext cx="534035" cy="259080"/>
    <xdr:sp macro="" textlink="">
      <xdr:nvSpPr>
        <xdr:cNvPr id="862" name="テキスト ボックス 861"/>
        <xdr:cNvSpPr txBox="1"/>
      </xdr:nvSpPr>
      <xdr:spPr>
        <a:xfrm>
          <a:off x="20166965" y="1301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47625</xdr:rowOff>
    </xdr:from>
    <xdr:to xmlns:xdr="http://schemas.openxmlformats.org/drawingml/2006/spreadsheetDrawing">
      <xdr:col>102</xdr:col>
      <xdr:colOff>114300</xdr:colOff>
      <xdr:row>73</xdr:row>
      <xdr:rowOff>96520</xdr:rowOff>
    </xdr:to>
    <xdr:cxnSp macro="">
      <xdr:nvCxnSpPr>
        <xdr:cNvPr id="863" name="直線コネクタ 862"/>
        <xdr:cNvCxnSpPr/>
      </xdr:nvCxnSpPr>
      <xdr:spPr>
        <a:xfrm flipV="1">
          <a:off x="18656300" y="125634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69850</xdr:rowOff>
    </xdr:from>
    <xdr:to xmlns:xdr="http://schemas.openxmlformats.org/drawingml/2006/spreadsheetDrawing">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162560</xdr:rowOff>
    </xdr:from>
    <xdr:ext cx="534035" cy="259080"/>
    <xdr:sp macro="" textlink="">
      <xdr:nvSpPr>
        <xdr:cNvPr id="865" name="テキスト ボックス 864"/>
        <xdr:cNvSpPr txBox="1"/>
      </xdr:nvSpPr>
      <xdr:spPr>
        <a:xfrm>
          <a:off x="19277965" y="13021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149860</xdr:rowOff>
    </xdr:from>
    <xdr:to xmlns:xdr="http://schemas.openxmlformats.org/drawingml/2006/spreadsheetDrawing">
      <xdr:col>98</xdr:col>
      <xdr:colOff>38100</xdr:colOff>
      <xdr:row>75</xdr:row>
      <xdr:rowOff>80010</xdr:rowOff>
    </xdr:to>
    <xdr:sp macro="" textlink="">
      <xdr:nvSpPr>
        <xdr:cNvPr id="866" name="フローチャート: 判断 865"/>
        <xdr:cNvSpPr/>
      </xdr:nvSpPr>
      <xdr:spPr>
        <a:xfrm>
          <a:off x="18605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71120</xdr:rowOff>
    </xdr:from>
    <xdr:ext cx="534035" cy="259080"/>
    <xdr:sp macro="" textlink="">
      <xdr:nvSpPr>
        <xdr:cNvPr id="867" name="テキスト ボックス 866"/>
        <xdr:cNvSpPr txBox="1"/>
      </xdr:nvSpPr>
      <xdr:spPr>
        <a:xfrm>
          <a:off x="18388965" y="1292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92075</xdr:rowOff>
    </xdr:from>
    <xdr:to xmlns:xdr="http://schemas.openxmlformats.org/drawingml/2006/spreadsheetDrawing">
      <xdr:col>116</xdr:col>
      <xdr:colOff>114300</xdr:colOff>
      <xdr:row>73</xdr:row>
      <xdr:rowOff>22225</xdr:rowOff>
    </xdr:to>
    <xdr:sp macro="" textlink="">
      <xdr:nvSpPr>
        <xdr:cNvPr id="873" name="楕円 872"/>
        <xdr:cNvSpPr/>
      </xdr:nvSpPr>
      <xdr:spPr>
        <a:xfrm>
          <a:off x="22110700" y="124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114935</xdr:rowOff>
    </xdr:from>
    <xdr:ext cx="534670" cy="259080"/>
    <xdr:sp macro="" textlink="">
      <xdr:nvSpPr>
        <xdr:cNvPr id="874" name="繰出金該当値テキスト"/>
        <xdr:cNvSpPr txBox="1"/>
      </xdr:nvSpPr>
      <xdr:spPr>
        <a:xfrm>
          <a:off x="22212300" y="12287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123825</xdr:rowOff>
    </xdr:from>
    <xdr:to xmlns:xdr="http://schemas.openxmlformats.org/drawingml/2006/spreadsheetDrawing">
      <xdr:col>112</xdr:col>
      <xdr:colOff>38100</xdr:colOff>
      <xdr:row>73</xdr:row>
      <xdr:rowOff>53975</xdr:rowOff>
    </xdr:to>
    <xdr:sp macro="" textlink="">
      <xdr:nvSpPr>
        <xdr:cNvPr id="875" name="楕円 874"/>
        <xdr:cNvSpPr/>
      </xdr:nvSpPr>
      <xdr:spPr>
        <a:xfrm>
          <a:off x="21272500" y="124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70485</xdr:rowOff>
    </xdr:from>
    <xdr:ext cx="534035" cy="259080"/>
    <xdr:sp macro="" textlink="">
      <xdr:nvSpPr>
        <xdr:cNvPr id="876" name="テキスト ボックス 875"/>
        <xdr:cNvSpPr txBox="1"/>
      </xdr:nvSpPr>
      <xdr:spPr>
        <a:xfrm>
          <a:off x="21055965" y="12243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133350</xdr:rowOff>
    </xdr:from>
    <xdr:to xmlns:xdr="http://schemas.openxmlformats.org/drawingml/2006/spreadsheetDrawing">
      <xdr:col>107</xdr:col>
      <xdr:colOff>101600</xdr:colOff>
      <xdr:row>73</xdr:row>
      <xdr:rowOff>63500</xdr:rowOff>
    </xdr:to>
    <xdr:sp macro="" textlink="">
      <xdr:nvSpPr>
        <xdr:cNvPr id="877" name="楕円 876"/>
        <xdr:cNvSpPr/>
      </xdr:nvSpPr>
      <xdr:spPr>
        <a:xfrm>
          <a:off x="203835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80010</xdr:rowOff>
    </xdr:from>
    <xdr:ext cx="534035" cy="259080"/>
    <xdr:sp macro="" textlink="">
      <xdr:nvSpPr>
        <xdr:cNvPr id="878" name="テキスト ボックス 877"/>
        <xdr:cNvSpPr txBox="1"/>
      </xdr:nvSpPr>
      <xdr:spPr>
        <a:xfrm>
          <a:off x="20166965" y="12252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79" name="楕円 878"/>
        <xdr:cNvSpPr/>
      </xdr:nvSpPr>
      <xdr:spPr>
        <a:xfrm>
          <a:off x="19494500" y="125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114935</xdr:rowOff>
    </xdr:from>
    <xdr:ext cx="534035" cy="259080"/>
    <xdr:sp macro="" textlink="">
      <xdr:nvSpPr>
        <xdr:cNvPr id="880" name="テキスト ボックス 879"/>
        <xdr:cNvSpPr txBox="1"/>
      </xdr:nvSpPr>
      <xdr:spPr>
        <a:xfrm>
          <a:off x="19277965" y="12287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45720</xdr:rowOff>
    </xdr:from>
    <xdr:to xmlns:xdr="http://schemas.openxmlformats.org/drawingml/2006/spreadsheetDrawing">
      <xdr:col>98</xdr:col>
      <xdr:colOff>38100</xdr:colOff>
      <xdr:row>73</xdr:row>
      <xdr:rowOff>147320</xdr:rowOff>
    </xdr:to>
    <xdr:sp macro="" textlink="">
      <xdr:nvSpPr>
        <xdr:cNvPr id="881" name="楕円 880"/>
        <xdr:cNvSpPr/>
      </xdr:nvSpPr>
      <xdr:spPr>
        <a:xfrm>
          <a:off x="186055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163830</xdr:rowOff>
    </xdr:from>
    <xdr:ext cx="534035" cy="259080"/>
    <xdr:sp macro="" textlink="">
      <xdr:nvSpPr>
        <xdr:cNvPr id="882" name="テキスト ボックス 881"/>
        <xdr:cNvSpPr txBox="1"/>
      </xdr:nvSpPr>
      <xdr:spPr>
        <a:xfrm>
          <a:off x="18388965" y="12336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1" name="テキスト ボックス 890"/>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4" name="テキスト ボックス 893"/>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6" name="テキスト ボックス 895"/>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8" name="テキスト ボックス 907"/>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1" name="テキスト ボックス 910"/>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4" name="テキスト ボックス 913"/>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6" name="テキスト ボックス 915"/>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5" name="テキスト ボックス 924"/>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7" name="テキスト ボックス 926"/>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9" name="テキスト ボックス 928"/>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1" name="テキスト ボックス 930"/>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603,304</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・人件費は、住民一人当たり</a:t>
          </a:r>
          <a:r>
            <a:rPr kumimoji="1" lang="en-US" altLang="ja-JP" sz="1300">
              <a:latin typeface="ＭＳ Ｐゴシック"/>
              <a:ea typeface="ＭＳ Ｐゴシック"/>
            </a:rPr>
            <a:t>84,024</a:t>
          </a:r>
          <a:r>
            <a:rPr kumimoji="1" lang="ja-JP" altLang="en-US" sz="1300">
              <a:latin typeface="ＭＳ Ｐゴシック"/>
              <a:ea typeface="ＭＳ Ｐゴシック"/>
            </a:rPr>
            <a:t>円となっており、類似団体中でも高い水準となっている。これは、類似団体と比較し職員数が多いことや、職員構成の違いなどから平均給料が高いことが人件費を押し上げる主な要因となっている。</a:t>
          </a:r>
        </a:p>
        <a:p>
          <a:r>
            <a:rPr kumimoji="1" lang="ja-JP" altLang="en-US" sz="1300">
              <a:latin typeface="ＭＳ Ｐゴシック"/>
              <a:ea typeface="ＭＳ Ｐゴシック"/>
            </a:rPr>
            <a:t>・扶助費は、住民一人当たり</a:t>
          </a:r>
          <a:r>
            <a:rPr kumimoji="1" lang="en-US" altLang="ja-JP" sz="1300">
              <a:latin typeface="ＭＳ Ｐゴシック"/>
              <a:ea typeface="ＭＳ Ｐゴシック"/>
            </a:rPr>
            <a:t>167,185</a:t>
          </a:r>
          <a:r>
            <a:rPr kumimoji="1" lang="ja-JP" altLang="en-US" sz="1300">
              <a:latin typeface="ＭＳ Ｐゴシック"/>
              <a:ea typeface="ＭＳ Ｐゴシック"/>
            </a:rPr>
            <a:t>円となっており、類似団体中でも高い水準となっている。これは、各種福祉サービス給付の増や制度拡大に伴う子ども医療費の増加などが主な要因である。今後も社会保障関係経費の増加が見込まれるため、</a:t>
          </a:r>
        </a:p>
        <a:p>
          <a:r>
            <a:rPr kumimoji="1" lang="ja-JP" altLang="en-US" sz="1300">
              <a:latin typeface="ＭＳ Ｐゴシック"/>
              <a:ea typeface="ＭＳ Ｐゴシック"/>
            </a:rPr>
            <a:t> 事業の精査等により扶助費の適正化に努める。</a:t>
          </a:r>
        </a:p>
        <a:p>
          <a:r>
            <a:rPr kumimoji="1" lang="ja-JP" altLang="en-US" sz="1300">
              <a:latin typeface="ＭＳ Ｐゴシック"/>
              <a:ea typeface="ＭＳ Ｐゴシック"/>
            </a:rPr>
            <a:t>・普通建設事業費は、住民一人当たり</a:t>
          </a:r>
          <a:r>
            <a:rPr kumimoji="1" lang="en-US" altLang="ja-JP" sz="1300">
              <a:latin typeface="ＭＳ Ｐゴシック"/>
              <a:ea typeface="ＭＳ Ｐゴシック"/>
            </a:rPr>
            <a:t>71,479</a:t>
          </a:r>
          <a:r>
            <a:rPr kumimoji="1" lang="ja-JP" altLang="en-US" sz="1300">
              <a:latin typeface="ＭＳ Ｐゴシック"/>
              <a:ea typeface="ＭＳ Ｐゴシック"/>
            </a:rPr>
            <a:t>円となっており、類似団体の中でも高い水準となっている。これは、西階公園防災等施設整備事業や県体育館整備事業等の大型事業が主な要因である。今後も、施設の更新等が控えており増加傾向で推移すると見込んでいる。</a:t>
          </a:r>
        </a:p>
        <a:p>
          <a:r>
            <a:rPr kumimoji="1" lang="ja-JP" altLang="en-US" sz="1300">
              <a:latin typeface="ＭＳ Ｐゴシック"/>
              <a:ea typeface="ＭＳ Ｐゴシック"/>
            </a:rPr>
            <a:t>・公債費は、住民一人当たり</a:t>
          </a:r>
          <a:r>
            <a:rPr kumimoji="1" lang="en-US" altLang="ja-JP" sz="1300">
              <a:latin typeface="ＭＳ Ｐゴシック"/>
              <a:ea typeface="ＭＳ Ｐゴシック"/>
            </a:rPr>
            <a:t>54,815</a:t>
          </a:r>
          <a:r>
            <a:rPr kumimoji="1" lang="ja-JP" altLang="en-US" sz="1300">
              <a:latin typeface="ＭＳ Ｐゴシック"/>
              <a:ea typeface="ＭＳ Ｐゴシック"/>
            </a:rPr>
            <a:t>円と、類似団体中でも高い水準となっているが、今後も市債発行額を元金償還額以内に抑制することにより公債費の抑制に努める。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宮崎県延岡市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115,847
115,254
868.02
72,565,693
69,891,005
1,815,659
32,545,525
54,021,888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45085</xdr:rowOff>
    </xdr:from>
    <xdr:to xmlns:xdr="http://schemas.openxmlformats.org/drawingml/2006/spreadsheetDrawing">
      <xdr:col>24</xdr:col>
      <xdr:colOff>62865</xdr:colOff>
      <xdr:row>38</xdr:row>
      <xdr:rowOff>29210</xdr:rowOff>
    </xdr:to>
    <xdr:cxnSp macro="">
      <xdr:nvCxnSpPr>
        <xdr:cNvPr id="56" name="直線コネクタ 55"/>
        <xdr:cNvCxnSpPr/>
      </xdr:nvCxnSpPr>
      <xdr:spPr>
        <a:xfrm flipV="1">
          <a:off x="4633595" y="5188585"/>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33020</xdr:rowOff>
    </xdr:from>
    <xdr:ext cx="469900" cy="259080"/>
    <xdr:sp macro="" textlink="">
      <xdr:nvSpPr>
        <xdr:cNvPr id="57" name="議会費最小値テキスト"/>
        <xdr:cNvSpPr txBox="1"/>
      </xdr:nvSpPr>
      <xdr:spPr>
        <a:xfrm>
          <a:off x="468630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29210</xdr:rowOff>
    </xdr:from>
    <xdr:to xmlns:xdr="http://schemas.openxmlformats.org/drawingml/2006/spreadsheetDrawing">
      <xdr:col>24</xdr:col>
      <xdr:colOff>152400</xdr:colOff>
      <xdr:row>38</xdr:row>
      <xdr:rowOff>29210</xdr:rowOff>
    </xdr:to>
    <xdr:cxnSp macro="">
      <xdr:nvCxnSpPr>
        <xdr:cNvPr id="58" name="直線コネクタ 57"/>
        <xdr:cNvCxnSpPr/>
      </xdr:nvCxnSpPr>
      <xdr:spPr>
        <a:xfrm>
          <a:off x="4546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163195</xdr:rowOff>
    </xdr:from>
    <xdr:ext cx="469900" cy="259080"/>
    <xdr:sp macro="" textlink="">
      <xdr:nvSpPr>
        <xdr:cNvPr id="59" name="議会費最大値テキスト"/>
        <xdr:cNvSpPr txBox="1"/>
      </xdr:nvSpPr>
      <xdr:spPr>
        <a:xfrm>
          <a:off x="4686300" y="4963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45085</xdr:rowOff>
    </xdr:from>
    <xdr:to xmlns:xdr="http://schemas.openxmlformats.org/drawingml/2006/spreadsheetDrawing">
      <xdr:col>24</xdr:col>
      <xdr:colOff>152400</xdr:colOff>
      <xdr:row>30</xdr:row>
      <xdr:rowOff>45085</xdr:rowOff>
    </xdr:to>
    <xdr:cxnSp macro="">
      <xdr:nvCxnSpPr>
        <xdr:cNvPr id="60" name="直線コネクタ 59"/>
        <xdr:cNvCxnSpPr/>
      </xdr:nvCxnSpPr>
      <xdr:spPr>
        <a:xfrm>
          <a:off x="4546600" y="518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63500</xdr:rowOff>
    </xdr:from>
    <xdr:to xmlns:xdr="http://schemas.openxmlformats.org/drawingml/2006/spreadsheetDrawing">
      <xdr:col>24</xdr:col>
      <xdr:colOff>63500</xdr:colOff>
      <xdr:row>32</xdr:row>
      <xdr:rowOff>129540</xdr:rowOff>
    </xdr:to>
    <xdr:cxnSp macro="">
      <xdr:nvCxnSpPr>
        <xdr:cNvPr id="61" name="直線コネクタ 60"/>
        <xdr:cNvCxnSpPr/>
      </xdr:nvCxnSpPr>
      <xdr:spPr>
        <a:xfrm flipV="1">
          <a:off x="3797300" y="55499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6350</xdr:rowOff>
    </xdr:from>
    <xdr:ext cx="469900" cy="258445"/>
    <xdr:sp macro="" textlink="">
      <xdr:nvSpPr>
        <xdr:cNvPr id="62" name="議会費平均値テキスト"/>
        <xdr:cNvSpPr txBox="1"/>
      </xdr:nvSpPr>
      <xdr:spPr>
        <a:xfrm>
          <a:off x="4686300" y="58356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27305</xdr:rowOff>
    </xdr:from>
    <xdr:to xmlns:xdr="http://schemas.openxmlformats.org/drawingml/2006/spreadsheetDrawing">
      <xdr:col>24</xdr:col>
      <xdr:colOff>114300</xdr:colOff>
      <xdr:row>34</xdr:row>
      <xdr:rowOff>128905</xdr:rowOff>
    </xdr:to>
    <xdr:sp macro="" textlink="">
      <xdr:nvSpPr>
        <xdr:cNvPr id="63" name="フローチャート: 判断 62"/>
        <xdr:cNvSpPr/>
      </xdr:nvSpPr>
      <xdr:spPr>
        <a:xfrm>
          <a:off x="4584700" y="58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129540</xdr:rowOff>
    </xdr:from>
    <xdr:to xmlns:xdr="http://schemas.openxmlformats.org/drawingml/2006/spreadsheetDrawing">
      <xdr:col>19</xdr:col>
      <xdr:colOff>177800</xdr:colOff>
      <xdr:row>33</xdr:row>
      <xdr:rowOff>14605</xdr:rowOff>
    </xdr:to>
    <xdr:cxnSp macro="">
      <xdr:nvCxnSpPr>
        <xdr:cNvPr id="64" name="直線コネクタ 63"/>
        <xdr:cNvCxnSpPr/>
      </xdr:nvCxnSpPr>
      <xdr:spPr>
        <a:xfrm flipV="1">
          <a:off x="2908300" y="56159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52070</xdr:rowOff>
    </xdr:from>
    <xdr:to xmlns:xdr="http://schemas.openxmlformats.org/drawingml/2006/spreadsheetDrawing">
      <xdr:col>20</xdr:col>
      <xdr:colOff>38100</xdr:colOff>
      <xdr:row>34</xdr:row>
      <xdr:rowOff>153035</xdr:rowOff>
    </xdr:to>
    <xdr:sp macro="" textlink="">
      <xdr:nvSpPr>
        <xdr:cNvPr id="65" name="フローチャート: 判断 64"/>
        <xdr:cNvSpPr/>
      </xdr:nvSpPr>
      <xdr:spPr>
        <a:xfrm>
          <a:off x="3746500" y="5881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144145</xdr:rowOff>
    </xdr:from>
    <xdr:ext cx="469265" cy="258445"/>
    <xdr:sp macro="" textlink="">
      <xdr:nvSpPr>
        <xdr:cNvPr id="66" name="テキスト ボックス 65"/>
        <xdr:cNvSpPr txBox="1"/>
      </xdr:nvSpPr>
      <xdr:spPr>
        <a:xfrm>
          <a:off x="3562350" y="5973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14605</xdr:rowOff>
    </xdr:from>
    <xdr:to xmlns:xdr="http://schemas.openxmlformats.org/drawingml/2006/spreadsheetDrawing">
      <xdr:col>15</xdr:col>
      <xdr:colOff>50800</xdr:colOff>
      <xdr:row>33</xdr:row>
      <xdr:rowOff>14605</xdr:rowOff>
    </xdr:to>
    <xdr:cxnSp macro="">
      <xdr:nvCxnSpPr>
        <xdr:cNvPr id="67" name="直線コネクタ 66"/>
        <xdr:cNvCxnSpPr/>
      </xdr:nvCxnSpPr>
      <xdr:spPr>
        <a:xfrm>
          <a:off x="2019300" y="56724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38100</xdr:rowOff>
    </xdr:from>
    <xdr:to xmlns:xdr="http://schemas.openxmlformats.org/drawingml/2006/spreadsheetDrawing">
      <xdr:col>15</xdr:col>
      <xdr:colOff>101600</xdr:colOff>
      <xdr:row>34</xdr:row>
      <xdr:rowOff>139700</xdr:rowOff>
    </xdr:to>
    <xdr:sp macro="" textlink="">
      <xdr:nvSpPr>
        <xdr:cNvPr id="68" name="フローチャート: 判断 67"/>
        <xdr:cNvSpPr/>
      </xdr:nvSpPr>
      <xdr:spPr>
        <a:xfrm>
          <a:off x="28575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130810</xdr:rowOff>
    </xdr:from>
    <xdr:ext cx="469265" cy="259080"/>
    <xdr:sp macro="" textlink="">
      <xdr:nvSpPr>
        <xdr:cNvPr id="69" name="テキスト ボックス 68"/>
        <xdr:cNvSpPr txBox="1"/>
      </xdr:nvSpPr>
      <xdr:spPr>
        <a:xfrm>
          <a:off x="2673350" y="5960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105410</xdr:rowOff>
    </xdr:from>
    <xdr:to xmlns:xdr="http://schemas.openxmlformats.org/drawingml/2006/spreadsheetDrawing">
      <xdr:col>10</xdr:col>
      <xdr:colOff>114300</xdr:colOff>
      <xdr:row>33</xdr:row>
      <xdr:rowOff>14605</xdr:rowOff>
    </xdr:to>
    <xdr:cxnSp macro="">
      <xdr:nvCxnSpPr>
        <xdr:cNvPr id="70" name="直線コネクタ 69"/>
        <xdr:cNvCxnSpPr/>
      </xdr:nvCxnSpPr>
      <xdr:spPr>
        <a:xfrm>
          <a:off x="1130300" y="55918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44450</xdr:rowOff>
    </xdr:from>
    <xdr:to xmlns:xdr="http://schemas.openxmlformats.org/drawingml/2006/spreadsheetDrawing">
      <xdr:col>10</xdr:col>
      <xdr:colOff>165100</xdr:colOff>
      <xdr:row>34</xdr:row>
      <xdr:rowOff>146050</xdr:rowOff>
    </xdr:to>
    <xdr:sp macro="" textlink="">
      <xdr:nvSpPr>
        <xdr:cNvPr id="71" name="フローチャート: 判断 70"/>
        <xdr:cNvSpPr/>
      </xdr:nvSpPr>
      <xdr:spPr>
        <a:xfrm>
          <a:off x="196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137160</xdr:rowOff>
    </xdr:from>
    <xdr:ext cx="469265" cy="259080"/>
    <xdr:sp macro="" textlink="">
      <xdr:nvSpPr>
        <xdr:cNvPr id="72" name="テキスト ボックス 71"/>
        <xdr:cNvSpPr txBox="1"/>
      </xdr:nvSpPr>
      <xdr:spPr>
        <a:xfrm>
          <a:off x="1784350" y="5966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1270</xdr:rowOff>
    </xdr:from>
    <xdr:to xmlns:xdr="http://schemas.openxmlformats.org/drawingml/2006/spreadsheetDrawing">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93980</xdr:rowOff>
    </xdr:from>
    <xdr:ext cx="469265" cy="259080"/>
    <xdr:sp macro="" textlink="">
      <xdr:nvSpPr>
        <xdr:cNvPr id="74" name="テキスト ボックス 73"/>
        <xdr:cNvSpPr txBox="1"/>
      </xdr:nvSpPr>
      <xdr:spPr>
        <a:xfrm>
          <a:off x="895350" y="5923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12700</xdr:rowOff>
    </xdr:from>
    <xdr:to xmlns:xdr="http://schemas.openxmlformats.org/drawingml/2006/spreadsheetDrawing">
      <xdr:col>24</xdr:col>
      <xdr:colOff>114300</xdr:colOff>
      <xdr:row>32</xdr:row>
      <xdr:rowOff>114300</xdr:rowOff>
    </xdr:to>
    <xdr:sp macro="" textlink="">
      <xdr:nvSpPr>
        <xdr:cNvPr id="80" name="楕円 79"/>
        <xdr:cNvSpPr/>
      </xdr:nvSpPr>
      <xdr:spPr>
        <a:xfrm>
          <a:off x="45847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35560</xdr:rowOff>
    </xdr:from>
    <xdr:ext cx="469900" cy="259080"/>
    <xdr:sp macro="" textlink="">
      <xdr:nvSpPr>
        <xdr:cNvPr id="81" name="議会費該当値テキスト"/>
        <xdr:cNvSpPr txBox="1"/>
      </xdr:nvSpPr>
      <xdr:spPr>
        <a:xfrm>
          <a:off x="4686300" y="53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78740</xdr:rowOff>
    </xdr:from>
    <xdr:to xmlns:xdr="http://schemas.openxmlformats.org/drawingml/2006/spreadsheetDrawing">
      <xdr:col>20</xdr:col>
      <xdr:colOff>38100</xdr:colOff>
      <xdr:row>33</xdr:row>
      <xdr:rowOff>8890</xdr:rowOff>
    </xdr:to>
    <xdr:sp macro="" textlink="">
      <xdr:nvSpPr>
        <xdr:cNvPr id="82" name="楕円 81"/>
        <xdr:cNvSpPr/>
      </xdr:nvSpPr>
      <xdr:spPr>
        <a:xfrm>
          <a:off x="3746500" y="5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25400</xdr:rowOff>
    </xdr:from>
    <xdr:ext cx="469265" cy="259080"/>
    <xdr:sp macro="" textlink="">
      <xdr:nvSpPr>
        <xdr:cNvPr id="83" name="テキスト ボックス 82"/>
        <xdr:cNvSpPr txBox="1"/>
      </xdr:nvSpPr>
      <xdr:spPr>
        <a:xfrm>
          <a:off x="3562350" y="5340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135255</xdr:rowOff>
    </xdr:from>
    <xdr:to xmlns:xdr="http://schemas.openxmlformats.org/drawingml/2006/spreadsheetDrawing">
      <xdr:col>15</xdr:col>
      <xdr:colOff>101600</xdr:colOff>
      <xdr:row>33</xdr:row>
      <xdr:rowOff>65405</xdr:rowOff>
    </xdr:to>
    <xdr:sp macro="" textlink="">
      <xdr:nvSpPr>
        <xdr:cNvPr id="84" name="楕円 83"/>
        <xdr:cNvSpPr/>
      </xdr:nvSpPr>
      <xdr:spPr>
        <a:xfrm>
          <a:off x="2857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81915</xdr:rowOff>
    </xdr:from>
    <xdr:ext cx="469265" cy="259080"/>
    <xdr:sp macro="" textlink="">
      <xdr:nvSpPr>
        <xdr:cNvPr id="85" name="テキスト ボックス 84"/>
        <xdr:cNvSpPr txBox="1"/>
      </xdr:nvSpPr>
      <xdr:spPr>
        <a:xfrm>
          <a:off x="2673350" y="5396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135255</xdr:rowOff>
    </xdr:from>
    <xdr:to xmlns:xdr="http://schemas.openxmlformats.org/drawingml/2006/spreadsheetDrawing">
      <xdr:col>10</xdr:col>
      <xdr:colOff>165100</xdr:colOff>
      <xdr:row>33</xdr:row>
      <xdr:rowOff>65405</xdr:rowOff>
    </xdr:to>
    <xdr:sp macro="" textlink="">
      <xdr:nvSpPr>
        <xdr:cNvPr id="86" name="楕円 85"/>
        <xdr:cNvSpPr/>
      </xdr:nvSpPr>
      <xdr:spPr>
        <a:xfrm>
          <a:off x="1968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81915</xdr:rowOff>
    </xdr:from>
    <xdr:ext cx="469265" cy="259080"/>
    <xdr:sp macro="" textlink="">
      <xdr:nvSpPr>
        <xdr:cNvPr id="87" name="テキスト ボックス 86"/>
        <xdr:cNvSpPr txBox="1"/>
      </xdr:nvSpPr>
      <xdr:spPr>
        <a:xfrm>
          <a:off x="1784350" y="5396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54610</xdr:rowOff>
    </xdr:from>
    <xdr:to xmlns:xdr="http://schemas.openxmlformats.org/drawingml/2006/spreadsheetDrawing">
      <xdr:col>6</xdr:col>
      <xdr:colOff>38100</xdr:colOff>
      <xdr:row>32</xdr:row>
      <xdr:rowOff>156210</xdr:rowOff>
    </xdr:to>
    <xdr:sp macro="" textlink="">
      <xdr:nvSpPr>
        <xdr:cNvPr id="88" name="楕円 87"/>
        <xdr:cNvSpPr/>
      </xdr:nvSpPr>
      <xdr:spPr>
        <a:xfrm>
          <a:off x="1079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1270</xdr:rowOff>
    </xdr:from>
    <xdr:ext cx="469265" cy="259080"/>
    <xdr:sp macro="" textlink="">
      <xdr:nvSpPr>
        <xdr:cNvPr id="89" name="テキスト ボックス 88"/>
        <xdr:cNvSpPr txBox="1"/>
      </xdr:nvSpPr>
      <xdr:spPr>
        <a:xfrm>
          <a:off x="895350" y="5316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3" name="テキスト ボックス 102"/>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5" name="テキスト ボックス 104"/>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7" name="テキスト ボックス 106"/>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32385</xdr:rowOff>
    </xdr:from>
    <xdr:to xmlns:xdr="http://schemas.openxmlformats.org/drawingml/2006/spreadsheetDrawing">
      <xdr:col>24</xdr:col>
      <xdr:colOff>62865</xdr:colOff>
      <xdr:row>57</xdr:row>
      <xdr:rowOff>161290</xdr:rowOff>
    </xdr:to>
    <xdr:cxnSp macro="">
      <xdr:nvCxnSpPr>
        <xdr:cNvPr id="111" name="直線コネクタ 110"/>
        <xdr:cNvCxnSpPr/>
      </xdr:nvCxnSpPr>
      <xdr:spPr>
        <a:xfrm flipV="1">
          <a:off x="4633595" y="860488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165100</xdr:rowOff>
    </xdr:from>
    <xdr:ext cx="534670" cy="259080"/>
    <xdr:sp macro="" textlink="">
      <xdr:nvSpPr>
        <xdr:cNvPr id="112" name="総務費最小値テキスト"/>
        <xdr:cNvSpPr txBox="1"/>
      </xdr:nvSpPr>
      <xdr:spPr>
        <a:xfrm>
          <a:off x="4686300" y="993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161290</xdr:rowOff>
    </xdr:from>
    <xdr:to xmlns:xdr="http://schemas.openxmlformats.org/drawingml/2006/spreadsheetDrawing">
      <xdr:col>24</xdr:col>
      <xdr:colOff>152400</xdr:colOff>
      <xdr:row>57</xdr:row>
      <xdr:rowOff>161290</xdr:rowOff>
    </xdr:to>
    <xdr:cxnSp macro="">
      <xdr:nvCxnSpPr>
        <xdr:cNvPr id="113" name="直線コネクタ 112"/>
        <xdr:cNvCxnSpPr/>
      </xdr:nvCxnSpPr>
      <xdr:spPr>
        <a:xfrm>
          <a:off x="4546600" y="993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14" name="総務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323,403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32385</xdr:rowOff>
    </xdr:from>
    <xdr:to xmlns:xdr="http://schemas.openxmlformats.org/drawingml/2006/spreadsheetDrawing">
      <xdr:col>24</xdr:col>
      <xdr:colOff>152400</xdr:colOff>
      <xdr:row>50</xdr:row>
      <xdr:rowOff>32385</xdr:rowOff>
    </xdr:to>
    <xdr:cxnSp macro="">
      <xdr:nvCxnSpPr>
        <xdr:cNvPr id="115" name="直線コネクタ 114"/>
        <xdr:cNvCxnSpPr/>
      </xdr:nvCxnSpPr>
      <xdr:spPr>
        <a:xfrm>
          <a:off x="4546600" y="8604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103505</xdr:rowOff>
    </xdr:from>
    <xdr:to xmlns:xdr="http://schemas.openxmlformats.org/drawingml/2006/spreadsheetDrawing">
      <xdr:col>24</xdr:col>
      <xdr:colOff>63500</xdr:colOff>
      <xdr:row>57</xdr:row>
      <xdr:rowOff>32385</xdr:rowOff>
    </xdr:to>
    <xdr:cxnSp macro="">
      <xdr:nvCxnSpPr>
        <xdr:cNvPr id="116" name="直線コネクタ 115"/>
        <xdr:cNvCxnSpPr/>
      </xdr:nvCxnSpPr>
      <xdr:spPr>
        <a:xfrm>
          <a:off x="3797300" y="970470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170815</xdr:rowOff>
    </xdr:from>
    <xdr:ext cx="534670" cy="258445"/>
    <xdr:sp macro="" textlink="">
      <xdr:nvSpPr>
        <xdr:cNvPr id="117" name="総務費平均値テキスト"/>
        <xdr:cNvSpPr txBox="1"/>
      </xdr:nvSpPr>
      <xdr:spPr>
        <a:xfrm>
          <a:off x="4686300" y="9600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147955</xdr:rowOff>
    </xdr:from>
    <xdr:to xmlns:xdr="http://schemas.openxmlformats.org/drawingml/2006/spreadsheetDrawing">
      <xdr:col>24</xdr:col>
      <xdr:colOff>114300</xdr:colOff>
      <xdr:row>57</xdr:row>
      <xdr:rowOff>78105</xdr:rowOff>
    </xdr:to>
    <xdr:sp macro="" textlink="">
      <xdr:nvSpPr>
        <xdr:cNvPr id="118" name="フローチャート: 判断 117"/>
        <xdr:cNvSpPr/>
      </xdr:nvSpPr>
      <xdr:spPr>
        <a:xfrm>
          <a:off x="45847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103505</xdr:rowOff>
    </xdr:from>
    <xdr:to xmlns:xdr="http://schemas.openxmlformats.org/drawingml/2006/spreadsheetDrawing">
      <xdr:col>19</xdr:col>
      <xdr:colOff>177800</xdr:colOff>
      <xdr:row>56</xdr:row>
      <xdr:rowOff>129540</xdr:rowOff>
    </xdr:to>
    <xdr:cxnSp macro="">
      <xdr:nvCxnSpPr>
        <xdr:cNvPr id="119" name="直線コネクタ 118"/>
        <xdr:cNvCxnSpPr/>
      </xdr:nvCxnSpPr>
      <xdr:spPr>
        <a:xfrm flipV="1">
          <a:off x="2908300" y="97047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151130</xdr:rowOff>
    </xdr:from>
    <xdr:to xmlns:xdr="http://schemas.openxmlformats.org/drawingml/2006/spreadsheetDrawing">
      <xdr:col>20</xdr:col>
      <xdr:colOff>38100</xdr:colOff>
      <xdr:row>57</xdr:row>
      <xdr:rowOff>81280</xdr:rowOff>
    </xdr:to>
    <xdr:sp macro="" textlink="">
      <xdr:nvSpPr>
        <xdr:cNvPr id="120" name="フローチャート: 判断 119"/>
        <xdr:cNvSpPr/>
      </xdr:nvSpPr>
      <xdr:spPr>
        <a:xfrm>
          <a:off x="3746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72390</xdr:rowOff>
    </xdr:from>
    <xdr:ext cx="534035" cy="259080"/>
    <xdr:sp macro="" textlink="">
      <xdr:nvSpPr>
        <xdr:cNvPr id="121" name="テキスト ボックス 120"/>
        <xdr:cNvSpPr txBox="1"/>
      </xdr:nvSpPr>
      <xdr:spPr>
        <a:xfrm>
          <a:off x="3529965" y="984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146685</xdr:rowOff>
    </xdr:from>
    <xdr:to xmlns:xdr="http://schemas.openxmlformats.org/drawingml/2006/spreadsheetDrawing">
      <xdr:col>15</xdr:col>
      <xdr:colOff>50800</xdr:colOff>
      <xdr:row>56</xdr:row>
      <xdr:rowOff>129540</xdr:rowOff>
    </xdr:to>
    <xdr:cxnSp macro="">
      <xdr:nvCxnSpPr>
        <xdr:cNvPr id="122" name="直線コネクタ 121"/>
        <xdr:cNvCxnSpPr/>
      </xdr:nvCxnSpPr>
      <xdr:spPr>
        <a:xfrm>
          <a:off x="2019300" y="9404985"/>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158115</xdr:rowOff>
    </xdr:from>
    <xdr:to xmlns:xdr="http://schemas.openxmlformats.org/drawingml/2006/spreadsheetDrawing">
      <xdr:col>15</xdr:col>
      <xdr:colOff>101600</xdr:colOff>
      <xdr:row>57</xdr:row>
      <xdr:rowOff>88265</xdr:rowOff>
    </xdr:to>
    <xdr:sp macro="" textlink="">
      <xdr:nvSpPr>
        <xdr:cNvPr id="123" name="フローチャート: 判断 122"/>
        <xdr:cNvSpPr/>
      </xdr:nvSpPr>
      <xdr:spPr>
        <a:xfrm>
          <a:off x="2857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79375</xdr:rowOff>
    </xdr:from>
    <xdr:ext cx="534035" cy="258445"/>
    <xdr:sp macro="" textlink="">
      <xdr:nvSpPr>
        <xdr:cNvPr id="124" name="テキスト ボックス 123"/>
        <xdr:cNvSpPr txBox="1"/>
      </xdr:nvSpPr>
      <xdr:spPr>
        <a:xfrm>
          <a:off x="2640965" y="9852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146685</xdr:rowOff>
    </xdr:from>
    <xdr:to xmlns:xdr="http://schemas.openxmlformats.org/drawingml/2006/spreadsheetDrawing">
      <xdr:col>10</xdr:col>
      <xdr:colOff>114300</xdr:colOff>
      <xdr:row>57</xdr:row>
      <xdr:rowOff>75565</xdr:rowOff>
    </xdr:to>
    <xdr:cxnSp macro="">
      <xdr:nvCxnSpPr>
        <xdr:cNvPr id="125" name="直線コネクタ 124"/>
        <xdr:cNvCxnSpPr/>
      </xdr:nvCxnSpPr>
      <xdr:spPr>
        <a:xfrm flipV="1">
          <a:off x="1130300" y="9404985"/>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90170</xdr:rowOff>
    </xdr:from>
    <xdr:to xmlns:xdr="http://schemas.openxmlformats.org/drawingml/2006/spreadsheetDrawing">
      <xdr:col>10</xdr:col>
      <xdr:colOff>165100</xdr:colOff>
      <xdr:row>55</xdr:row>
      <xdr:rowOff>20320</xdr:rowOff>
    </xdr:to>
    <xdr:sp macro="" textlink="">
      <xdr:nvSpPr>
        <xdr:cNvPr id="126" name="フローチャート: 判断 125"/>
        <xdr:cNvSpPr/>
      </xdr:nvSpPr>
      <xdr:spPr>
        <a:xfrm>
          <a:off x="1968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36830</xdr:rowOff>
    </xdr:from>
    <xdr:ext cx="598170" cy="259080"/>
    <xdr:sp macro="" textlink="">
      <xdr:nvSpPr>
        <xdr:cNvPr id="127" name="テキスト ボックス 126"/>
        <xdr:cNvSpPr txBox="1"/>
      </xdr:nvSpPr>
      <xdr:spPr>
        <a:xfrm>
          <a:off x="1719580" y="9123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22860</xdr:rowOff>
    </xdr:from>
    <xdr:to xmlns:xdr="http://schemas.openxmlformats.org/drawingml/2006/spreadsheetDrawing">
      <xdr:col>6</xdr:col>
      <xdr:colOff>38100</xdr:colOff>
      <xdr:row>57</xdr:row>
      <xdr:rowOff>124460</xdr:rowOff>
    </xdr:to>
    <xdr:sp macro="" textlink="">
      <xdr:nvSpPr>
        <xdr:cNvPr id="128" name="フローチャート: 判断 127"/>
        <xdr:cNvSpPr/>
      </xdr:nvSpPr>
      <xdr:spPr>
        <a:xfrm>
          <a:off x="1079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140970</xdr:rowOff>
    </xdr:from>
    <xdr:ext cx="534035" cy="259080"/>
    <xdr:sp macro="" textlink="">
      <xdr:nvSpPr>
        <xdr:cNvPr id="129" name="テキスト ボックス 128"/>
        <xdr:cNvSpPr txBox="1"/>
      </xdr:nvSpPr>
      <xdr:spPr>
        <a:xfrm>
          <a:off x="862965" y="9570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153035</xdr:rowOff>
    </xdr:from>
    <xdr:to xmlns:xdr="http://schemas.openxmlformats.org/drawingml/2006/spreadsheetDrawing">
      <xdr:col>24</xdr:col>
      <xdr:colOff>114300</xdr:colOff>
      <xdr:row>57</xdr:row>
      <xdr:rowOff>83185</xdr:rowOff>
    </xdr:to>
    <xdr:sp macro="" textlink="">
      <xdr:nvSpPr>
        <xdr:cNvPr id="135" name="楕円 134"/>
        <xdr:cNvSpPr/>
      </xdr:nvSpPr>
      <xdr:spPr>
        <a:xfrm>
          <a:off x="45847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132080</xdr:rowOff>
    </xdr:from>
    <xdr:ext cx="534670" cy="258445"/>
    <xdr:sp macro="" textlink="">
      <xdr:nvSpPr>
        <xdr:cNvPr id="136" name="総務費該当値テキスト"/>
        <xdr:cNvSpPr txBox="1"/>
      </xdr:nvSpPr>
      <xdr:spPr>
        <a:xfrm>
          <a:off x="4686300" y="9733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37" name="楕円 136"/>
        <xdr:cNvSpPr/>
      </xdr:nvSpPr>
      <xdr:spPr>
        <a:xfrm>
          <a:off x="3746500" y="9653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170815</xdr:rowOff>
    </xdr:from>
    <xdr:ext cx="534035" cy="258445"/>
    <xdr:sp macro="" textlink="">
      <xdr:nvSpPr>
        <xdr:cNvPr id="138" name="テキスト ボックス 137"/>
        <xdr:cNvSpPr txBox="1"/>
      </xdr:nvSpPr>
      <xdr:spPr>
        <a:xfrm>
          <a:off x="3529965" y="9429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78740</xdr:rowOff>
    </xdr:from>
    <xdr:to xmlns:xdr="http://schemas.openxmlformats.org/drawingml/2006/spreadsheetDrawing">
      <xdr:col>15</xdr:col>
      <xdr:colOff>101600</xdr:colOff>
      <xdr:row>57</xdr:row>
      <xdr:rowOff>8890</xdr:rowOff>
    </xdr:to>
    <xdr:sp macro="" textlink="">
      <xdr:nvSpPr>
        <xdr:cNvPr id="139" name="楕円 138"/>
        <xdr:cNvSpPr/>
      </xdr:nvSpPr>
      <xdr:spPr>
        <a:xfrm>
          <a:off x="2857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25400</xdr:rowOff>
    </xdr:from>
    <xdr:ext cx="534035" cy="259080"/>
    <xdr:sp macro="" textlink="">
      <xdr:nvSpPr>
        <xdr:cNvPr id="140" name="テキスト ボックス 139"/>
        <xdr:cNvSpPr txBox="1"/>
      </xdr:nvSpPr>
      <xdr:spPr>
        <a:xfrm>
          <a:off x="2640965" y="9455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95885</xdr:rowOff>
    </xdr:from>
    <xdr:to xmlns:xdr="http://schemas.openxmlformats.org/drawingml/2006/spreadsheetDrawing">
      <xdr:col>10</xdr:col>
      <xdr:colOff>165100</xdr:colOff>
      <xdr:row>55</xdr:row>
      <xdr:rowOff>26035</xdr:rowOff>
    </xdr:to>
    <xdr:sp macro="" textlink="">
      <xdr:nvSpPr>
        <xdr:cNvPr id="141" name="楕円 140"/>
        <xdr:cNvSpPr/>
      </xdr:nvSpPr>
      <xdr:spPr>
        <a:xfrm>
          <a:off x="1968500" y="9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17780</xdr:rowOff>
    </xdr:from>
    <xdr:ext cx="598170" cy="258445"/>
    <xdr:sp macro="" textlink="">
      <xdr:nvSpPr>
        <xdr:cNvPr id="142" name="テキスト ボックス 141"/>
        <xdr:cNvSpPr txBox="1"/>
      </xdr:nvSpPr>
      <xdr:spPr>
        <a:xfrm>
          <a:off x="1719580" y="9447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24765</xdr:rowOff>
    </xdr:from>
    <xdr:to xmlns:xdr="http://schemas.openxmlformats.org/drawingml/2006/spreadsheetDrawing">
      <xdr:col>6</xdr:col>
      <xdr:colOff>38100</xdr:colOff>
      <xdr:row>57</xdr:row>
      <xdr:rowOff>126365</xdr:rowOff>
    </xdr:to>
    <xdr:sp macro="" textlink="">
      <xdr:nvSpPr>
        <xdr:cNvPr id="143" name="楕円 142"/>
        <xdr:cNvSpPr/>
      </xdr:nvSpPr>
      <xdr:spPr>
        <a:xfrm>
          <a:off x="10795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117475</xdr:rowOff>
    </xdr:from>
    <xdr:ext cx="534035" cy="259080"/>
    <xdr:sp macro="" textlink="">
      <xdr:nvSpPr>
        <xdr:cNvPr id="144" name="テキスト ボックス 143"/>
        <xdr:cNvSpPr txBox="1"/>
      </xdr:nvSpPr>
      <xdr:spPr>
        <a:xfrm>
          <a:off x="862965" y="9890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4995" cy="258445"/>
    <xdr:sp macro="" textlink="">
      <xdr:nvSpPr>
        <xdr:cNvPr id="155" name="テキスト ボックス 154"/>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7" name="テキスト ボックス 156"/>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32385</xdr:rowOff>
    </xdr:from>
    <xdr:to xmlns:xdr="http://schemas.openxmlformats.org/drawingml/2006/spreadsheetDrawing">
      <xdr:col>24</xdr:col>
      <xdr:colOff>62865</xdr:colOff>
      <xdr:row>79</xdr:row>
      <xdr:rowOff>114935</xdr:rowOff>
    </xdr:to>
    <xdr:cxnSp macro="">
      <xdr:nvCxnSpPr>
        <xdr:cNvPr id="169" name="直線コネクタ 168"/>
        <xdr:cNvCxnSpPr/>
      </xdr:nvCxnSpPr>
      <xdr:spPr>
        <a:xfrm flipV="1">
          <a:off x="4633595" y="12205335"/>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118745</xdr:rowOff>
    </xdr:from>
    <xdr:ext cx="598805" cy="259080"/>
    <xdr:sp macro="" textlink="">
      <xdr:nvSpPr>
        <xdr:cNvPr id="170" name="民生費最小値テキスト"/>
        <xdr:cNvSpPr txBox="1"/>
      </xdr:nvSpPr>
      <xdr:spPr>
        <a:xfrm>
          <a:off x="4686300" y="136632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114935</xdr:rowOff>
    </xdr:from>
    <xdr:to xmlns:xdr="http://schemas.openxmlformats.org/drawingml/2006/spreadsheetDrawing">
      <xdr:col>24</xdr:col>
      <xdr:colOff>152400</xdr:colOff>
      <xdr:row>79</xdr:row>
      <xdr:rowOff>114935</xdr:rowOff>
    </xdr:to>
    <xdr:cxnSp macro="">
      <xdr:nvCxnSpPr>
        <xdr:cNvPr id="171" name="直線コネクタ 170"/>
        <xdr:cNvCxnSpPr/>
      </xdr:nvCxnSpPr>
      <xdr:spPr>
        <a:xfrm>
          <a:off x="4546600" y="1365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150495</xdr:rowOff>
    </xdr:from>
    <xdr:ext cx="598805" cy="259080"/>
    <xdr:sp macro="" textlink="">
      <xdr:nvSpPr>
        <xdr:cNvPr id="172" name="民生費最大値テキスト"/>
        <xdr:cNvSpPr txBox="1"/>
      </xdr:nvSpPr>
      <xdr:spPr>
        <a:xfrm>
          <a:off x="4686300" y="11980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331,549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32385</xdr:rowOff>
    </xdr:from>
    <xdr:to xmlns:xdr="http://schemas.openxmlformats.org/drawingml/2006/spreadsheetDrawing">
      <xdr:col>24</xdr:col>
      <xdr:colOff>152400</xdr:colOff>
      <xdr:row>71</xdr:row>
      <xdr:rowOff>32385</xdr:rowOff>
    </xdr:to>
    <xdr:cxnSp macro="">
      <xdr:nvCxnSpPr>
        <xdr:cNvPr id="173" name="直線コネクタ 172"/>
        <xdr:cNvCxnSpPr/>
      </xdr:nvCxnSpPr>
      <xdr:spPr>
        <a:xfrm>
          <a:off x="4546600" y="1220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97790</xdr:rowOff>
    </xdr:from>
    <xdr:to xmlns:xdr="http://schemas.openxmlformats.org/drawingml/2006/spreadsheetDrawing">
      <xdr:col>24</xdr:col>
      <xdr:colOff>63500</xdr:colOff>
      <xdr:row>76</xdr:row>
      <xdr:rowOff>40640</xdr:rowOff>
    </xdr:to>
    <xdr:cxnSp macro="">
      <xdr:nvCxnSpPr>
        <xdr:cNvPr id="174" name="直線コネクタ 173"/>
        <xdr:cNvCxnSpPr/>
      </xdr:nvCxnSpPr>
      <xdr:spPr>
        <a:xfrm flipV="1">
          <a:off x="3797300" y="1295654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598805" cy="258445"/>
    <xdr:sp macro="" textlink="">
      <xdr:nvSpPr>
        <xdr:cNvPr id="175" name="民生費平均値テキスト"/>
        <xdr:cNvSpPr txBox="1"/>
      </xdr:nvSpPr>
      <xdr:spPr>
        <a:xfrm>
          <a:off x="4686300" y="130937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84455</xdr:rowOff>
    </xdr:from>
    <xdr:to xmlns:xdr="http://schemas.openxmlformats.org/drawingml/2006/spreadsheetDrawing">
      <xdr:col>24</xdr:col>
      <xdr:colOff>114300</xdr:colOff>
      <xdr:row>77</xdr:row>
      <xdr:rowOff>14605</xdr:rowOff>
    </xdr:to>
    <xdr:sp macro="" textlink="">
      <xdr:nvSpPr>
        <xdr:cNvPr id="176" name="フローチャート: 判断 175"/>
        <xdr:cNvSpPr/>
      </xdr:nvSpPr>
      <xdr:spPr>
        <a:xfrm>
          <a:off x="45847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127635</xdr:rowOff>
    </xdr:from>
    <xdr:to xmlns:xdr="http://schemas.openxmlformats.org/drawingml/2006/spreadsheetDrawing">
      <xdr:col>19</xdr:col>
      <xdr:colOff>177800</xdr:colOff>
      <xdr:row>76</xdr:row>
      <xdr:rowOff>40640</xdr:rowOff>
    </xdr:to>
    <xdr:cxnSp macro="">
      <xdr:nvCxnSpPr>
        <xdr:cNvPr id="177" name="直線コネクタ 176"/>
        <xdr:cNvCxnSpPr/>
      </xdr:nvCxnSpPr>
      <xdr:spPr>
        <a:xfrm>
          <a:off x="2908300" y="1298638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170815</xdr:rowOff>
    </xdr:from>
    <xdr:to xmlns:xdr="http://schemas.openxmlformats.org/drawingml/2006/spreadsheetDrawing">
      <xdr:col>20</xdr:col>
      <xdr:colOff>38100</xdr:colOff>
      <xdr:row>77</xdr:row>
      <xdr:rowOff>100965</xdr:rowOff>
    </xdr:to>
    <xdr:sp macro="" textlink="">
      <xdr:nvSpPr>
        <xdr:cNvPr id="178" name="フローチャート: 判断 177"/>
        <xdr:cNvSpPr/>
      </xdr:nvSpPr>
      <xdr:spPr>
        <a:xfrm>
          <a:off x="3746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92075</xdr:rowOff>
    </xdr:from>
    <xdr:ext cx="598170" cy="259080"/>
    <xdr:sp macro="" textlink="">
      <xdr:nvSpPr>
        <xdr:cNvPr id="179" name="テキスト ボックス 178"/>
        <xdr:cNvSpPr txBox="1"/>
      </xdr:nvSpPr>
      <xdr:spPr>
        <a:xfrm>
          <a:off x="3497580" y="13293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127635</xdr:rowOff>
    </xdr:from>
    <xdr:to xmlns:xdr="http://schemas.openxmlformats.org/drawingml/2006/spreadsheetDrawing">
      <xdr:col>15</xdr:col>
      <xdr:colOff>50800</xdr:colOff>
      <xdr:row>76</xdr:row>
      <xdr:rowOff>165100</xdr:rowOff>
    </xdr:to>
    <xdr:cxnSp macro="">
      <xdr:nvCxnSpPr>
        <xdr:cNvPr id="180" name="直線コネクタ 179"/>
        <xdr:cNvCxnSpPr/>
      </xdr:nvCxnSpPr>
      <xdr:spPr>
        <a:xfrm flipV="1">
          <a:off x="2019300" y="1298638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121920</xdr:rowOff>
    </xdr:from>
    <xdr:to xmlns:xdr="http://schemas.openxmlformats.org/drawingml/2006/spreadsheetDrawing">
      <xdr:col>15</xdr:col>
      <xdr:colOff>101600</xdr:colOff>
      <xdr:row>77</xdr:row>
      <xdr:rowOff>52070</xdr:rowOff>
    </xdr:to>
    <xdr:sp macro="" textlink="">
      <xdr:nvSpPr>
        <xdr:cNvPr id="181" name="フローチャート: 判断 180"/>
        <xdr:cNvSpPr/>
      </xdr:nvSpPr>
      <xdr:spPr>
        <a:xfrm>
          <a:off x="2857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43815</xdr:rowOff>
    </xdr:from>
    <xdr:ext cx="598170" cy="258445"/>
    <xdr:sp macro="" textlink="">
      <xdr:nvSpPr>
        <xdr:cNvPr id="182" name="テキスト ボックス 181"/>
        <xdr:cNvSpPr txBox="1"/>
      </xdr:nvSpPr>
      <xdr:spPr>
        <a:xfrm>
          <a:off x="2608580" y="13245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165100</xdr:rowOff>
    </xdr:from>
    <xdr:to xmlns:xdr="http://schemas.openxmlformats.org/drawingml/2006/spreadsheetDrawing">
      <xdr:col>10</xdr:col>
      <xdr:colOff>114300</xdr:colOff>
      <xdr:row>77</xdr:row>
      <xdr:rowOff>35560</xdr:rowOff>
    </xdr:to>
    <xdr:cxnSp macro="">
      <xdr:nvCxnSpPr>
        <xdr:cNvPr id="183" name="直線コネクタ 182"/>
        <xdr:cNvCxnSpPr/>
      </xdr:nvCxnSpPr>
      <xdr:spPr>
        <a:xfrm flipV="1">
          <a:off x="1130300" y="131953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84" name="フローチャート: 判断 183"/>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119380</xdr:rowOff>
    </xdr:from>
    <xdr:ext cx="598170" cy="259080"/>
    <xdr:sp macro="" textlink="">
      <xdr:nvSpPr>
        <xdr:cNvPr id="185" name="テキスト ボックス 184"/>
        <xdr:cNvSpPr txBox="1"/>
      </xdr:nvSpPr>
      <xdr:spPr>
        <a:xfrm>
          <a:off x="1719580" y="13492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41910</xdr:rowOff>
    </xdr:from>
    <xdr:to xmlns:xdr="http://schemas.openxmlformats.org/drawingml/2006/spreadsheetDrawing">
      <xdr:col>6</xdr:col>
      <xdr:colOff>38100</xdr:colOff>
      <xdr:row>78</xdr:row>
      <xdr:rowOff>143510</xdr:rowOff>
    </xdr:to>
    <xdr:sp macro="" textlink="">
      <xdr:nvSpPr>
        <xdr:cNvPr id="186" name="フローチャート: 判断 185"/>
        <xdr:cNvSpPr/>
      </xdr:nvSpPr>
      <xdr:spPr>
        <a:xfrm>
          <a:off x="1079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134620</xdr:rowOff>
    </xdr:from>
    <xdr:ext cx="598170" cy="258445"/>
    <xdr:sp macro="" textlink="">
      <xdr:nvSpPr>
        <xdr:cNvPr id="187" name="テキスト ボックス 186"/>
        <xdr:cNvSpPr txBox="1"/>
      </xdr:nvSpPr>
      <xdr:spPr>
        <a:xfrm>
          <a:off x="830580" y="13507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46990</xdr:rowOff>
    </xdr:from>
    <xdr:to xmlns:xdr="http://schemas.openxmlformats.org/drawingml/2006/spreadsheetDrawing">
      <xdr:col>24</xdr:col>
      <xdr:colOff>114300</xdr:colOff>
      <xdr:row>75</xdr:row>
      <xdr:rowOff>148590</xdr:rowOff>
    </xdr:to>
    <xdr:sp macro="" textlink="">
      <xdr:nvSpPr>
        <xdr:cNvPr id="193" name="楕円 192"/>
        <xdr:cNvSpPr/>
      </xdr:nvSpPr>
      <xdr:spPr>
        <a:xfrm>
          <a:off x="45847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69850</xdr:rowOff>
    </xdr:from>
    <xdr:ext cx="598805" cy="259080"/>
    <xdr:sp macro="" textlink="">
      <xdr:nvSpPr>
        <xdr:cNvPr id="194" name="民生費該当値テキスト"/>
        <xdr:cNvSpPr txBox="1"/>
      </xdr:nvSpPr>
      <xdr:spPr>
        <a:xfrm>
          <a:off x="4686300" y="1275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160655</xdr:rowOff>
    </xdr:from>
    <xdr:to xmlns:xdr="http://schemas.openxmlformats.org/drawingml/2006/spreadsheetDrawing">
      <xdr:col>20</xdr:col>
      <xdr:colOff>38100</xdr:colOff>
      <xdr:row>76</xdr:row>
      <xdr:rowOff>90805</xdr:rowOff>
    </xdr:to>
    <xdr:sp macro="" textlink="">
      <xdr:nvSpPr>
        <xdr:cNvPr id="195" name="楕円 194"/>
        <xdr:cNvSpPr/>
      </xdr:nvSpPr>
      <xdr:spPr>
        <a:xfrm>
          <a:off x="3746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107315</xdr:rowOff>
    </xdr:from>
    <xdr:ext cx="598170" cy="259080"/>
    <xdr:sp macro="" textlink="">
      <xdr:nvSpPr>
        <xdr:cNvPr id="196" name="テキスト ボックス 195"/>
        <xdr:cNvSpPr txBox="1"/>
      </xdr:nvSpPr>
      <xdr:spPr>
        <a:xfrm>
          <a:off x="3497580" y="12794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76835</xdr:rowOff>
    </xdr:from>
    <xdr:to xmlns:xdr="http://schemas.openxmlformats.org/drawingml/2006/spreadsheetDrawing">
      <xdr:col>15</xdr:col>
      <xdr:colOff>101600</xdr:colOff>
      <xdr:row>76</xdr:row>
      <xdr:rowOff>6985</xdr:rowOff>
    </xdr:to>
    <xdr:sp macro="" textlink="">
      <xdr:nvSpPr>
        <xdr:cNvPr id="197" name="楕円 196"/>
        <xdr:cNvSpPr/>
      </xdr:nvSpPr>
      <xdr:spPr>
        <a:xfrm>
          <a:off x="2857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23495</xdr:rowOff>
    </xdr:from>
    <xdr:ext cx="598170" cy="259080"/>
    <xdr:sp macro="" textlink="">
      <xdr:nvSpPr>
        <xdr:cNvPr id="198" name="テキスト ボックス 197"/>
        <xdr:cNvSpPr txBox="1"/>
      </xdr:nvSpPr>
      <xdr:spPr>
        <a:xfrm>
          <a:off x="2608580" y="12710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114300</xdr:rowOff>
    </xdr:from>
    <xdr:to xmlns:xdr="http://schemas.openxmlformats.org/drawingml/2006/spreadsheetDrawing">
      <xdr:col>10</xdr:col>
      <xdr:colOff>165100</xdr:colOff>
      <xdr:row>77</xdr:row>
      <xdr:rowOff>44450</xdr:rowOff>
    </xdr:to>
    <xdr:sp macro="" textlink="">
      <xdr:nvSpPr>
        <xdr:cNvPr id="199" name="楕円 198"/>
        <xdr:cNvSpPr/>
      </xdr:nvSpPr>
      <xdr:spPr>
        <a:xfrm>
          <a:off x="19685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60960</xdr:rowOff>
    </xdr:from>
    <xdr:ext cx="598170" cy="259080"/>
    <xdr:sp macro="" textlink="">
      <xdr:nvSpPr>
        <xdr:cNvPr id="200" name="テキスト ボックス 199"/>
        <xdr:cNvSpPr txBox="1"/>
      </xdr:nvSpPr>
      <xdr:spPr>
        <a:xfrm>
          <a:off x="1719580" y="12919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156210</xdr:rowOff>
    </xdr:from>
    <xdr:to xmlns:xdr="http://schemas.openxmlformats.org/drawingml/2006/spreadsheetDrawing">
      <xdr:col>6</xdr:col>
      <xdr:colOff>38100</xdr:colOff>
      <xdr:row>77</xdr:row>
      <xdr:rowOff>86360</xdr:rowOff>
    </xdr:to>
    <xdr:sp macro="" textlink="">
      <xdr:nvSpPr>
        <xdr:cNvPr id="201" name="楕円 200"/>
        <xdr:cNvSpPr/>
      </xdr:nvSpPr>
      <xdr:spPr>
        <a:xfrm>
          <a:off x="1079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102870</xdr:rowOff>
    </xdr:from>
    <xdr:ext cx="598170" cy="259080"/>
    <xdr:sp macro="" textlink="">
      <xdr:nvSpPr>
        <xdr:cNvPr id="202" name="テキスト ボックス 201"/>
        <xdr:cNvSpPr txBox="1"/>
      </xdr:nvSpPr>
      <xdr:spPr>
        <a:xfrm>
          <a:off x="830580" y="12961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3" name="テキスト ボックス 212"/>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7" name="テキスト ボックス 216"/>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1" name="テキスト ボックス 220"/>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3" name="テキスト ボックス 222"/>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25" name="テキスト ボックス 224"/>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8445"/>
    <xdr:sp macro="" textlink="">
      <xdr:nvSpPr>
        <xdr:cNvPr id="227" name="テキスト ボックス 226"/>
        <xdr:cNvSpPr txBox="1"/>
      </xdr:nvSpPr>
      <xdr:spPr>
        <a:xfrm>
          <a:off x="230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92710</xdr:rowOff>
    </xdr:from>
    <xdr:to xmlns:xdr="http://schemas.openxmlformats.org/drawingml/2006/spreadsheetDrawing">
      <xdr:col>24</xdr:col>
      <xdr:colOff>62865</xdr:colOff>
      <xdr:row>99</xdr:row>
      <xdr:rowOff>2540</xdr:rowOff>
    </xdr:to>
    <xdr:cxnSp macro="">
      <xdr:nvCxnSpPr>
        <xdr:cNvPr id="229" name="直線コネクタ 228"/>
        <xdr:cNvCxnSpPr/>
      </xdr:nvCxnSpPr>
      <xdr:spPr>
        <a:xfrm flipV="1">
          <a:off x="4633595" y="1535176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6350</xdr:rowOff>
    </xdr:from>
    <xdr:ext cx="534670" cy="258445"/>
    <xdr:sp macro="" textlink="">
      <xdr:nvSpPr>
        <xdr:cNvPr id="230" name="衛生費最小値テキスト"/>
        <xdr:cNvSpPr txBox="1"/>
      </xdr:nvSpPr>
      <xdr:spPr>
        <a:xfrm>
          <a:off x="4686300" y="16979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2540</xdr:rowOff>
    </xdr:from>
    <xdr:to xmlns:xdr="http://schemas.openxmlformats.org/drawingml/2006/spreadsheetDrawing">
      <xdr:col>24</xdr:col>
      <xdr:colOff>152400</xdr:colOff>
      <xdr:row>99</xdr:row>
      <xdr:rowOff>2540</xdr:rowOff>
    </xdr:to>
    <xdr:cxnSp macro="">
      <xdr:nvCxnSpPr>
        <xdr:cNvPr id="231" name="直線コネクタ 230"/>
        <xdr:cNvCxnSpPr/>
      </xdr:nvCxnSpPr>
      <xdr:spPr>
        <a:xfrm>
          <a:off x="4546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39370</xdr:rowOff>
    </xdr:from>
    <xdr:ext cx="534670" cy="259080"/>
    <xdr:sp macro="" textlink="">
      <xdr:nvSpPr>
        <xdr:cNvPr id="232" name="衛生費最大値テキスト"/>
        <xdr:cNvSpPr txBox="1"/>
      </xdr:nvSpPr>
      <xdr:spPr>
        <a:xfrm>
          <a:off x="4686300" y="15126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92710</xdr:rowOff>
    </xdr:from>
    <xdr:to xmlns:xdr="http://schemas.openxmlformats.org/drawingml/2006/spreadsheetDrawing">
      <xdr:col>24</xdr:col>
      <xdr:colOff>152400</xdr:colOff>
      <xdr:row>89</xdr:row>
      <xdr:rowOff>92710</xdr:rowOff>
    </xdr:to>
    <xdr:cxnSp macro="">
      <xdr:nvCxnSpPr>
        <xdr:cNvPr id="233" name="直線コネクタ 232"/>
        <xdr:cNvCxnSpPr/>
      </xdr:nvCxnSpPr>
      <xdr:spPr>
        <a:xfrm>
          <a:off x="4546600" y="1535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69850</xdr:rowOff>
    </xdr:from>
    <xdr:to xmlns:xdr="http://schemas.openxmlformats.org/drawingml/2006/spreadsheetDrawing">
      <xdr:col>24</xdr:col>
      <xdr:colOff>63500</xdr:colOff>
      <xdr:row>95</xdr:row>
      <xdr:rowOff>141605</xdr:rowOff>
    </xdr:to>
    <xdr:cxnSp macro="">
      <xdr:nvCxnSpPr>
        <xdr:cNvPr id="234" name="直線コネクタ 233"/>
        <xdr:cNvCxnSpPr/>
      </xdr:nvCxnSpPr>
      <xdr:spPr>
        <a:xfrm>
          <a:off x="3797300" y="1635760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110490</xdr:rowOff>
    </xdr:from>
    <xdr:ext cx="534670" cy="258445"/>
    <xdr:sp macro="" textlink="">
      <xdr:nvSpPr>
        <xdr:cNvPr id="235" name="衛生費平均値テキスト"/>
        <xdr:cNvSpPr txBox="1"/>
      </xdr:nvSpPr>
      <xdr:spPr>
        <a:xfrm>
          <a:off x="4686300" y="16398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6" name="フローチャート: 判断 235"/>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69850</xdr:rowOff>
    </xdr:from>
    <xdr:to xmlns:xdr="http://schemas.openxmlformats.org/drawingml/2006/spreadsheetDrawing">
      <xdr:col>19</xdr:col>
      <xdr:colOff>177800</xdr:colOff>
      <xdr:row>96</xdr:row>
      <xdr:rowOff>635</xdr:rowOff>
    </xdr:to>
    <xdr:cxnSp macro="">
      <xdr:nvCxnSpPr>
        <xdr:cNvPr id="237" name="直線コネクタ 236"/>
        <xdr:cNvCxnSpPr/>
      </xdr:nvCxnSpPr>
      <xdr:spPr>
        <a:xfrm flipV="1">
          <a:off x="2908300" y="1635760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5080</xdr:rowOff>
    </xdr:from>
    <xdr:to xmlns:xdr="http://schemas.openxmlformats.org/drawingml/2006/spreadsheetDrawing">
      <xdr:col>20</xdr:col>
      <xdr:colOff>38100</xdr:colOff>
      <xdr:row>95</xdr:row>
      <xdr:rowOff>106680</xdr:rowOff>
    </xdr:to>
    <xdr:sp macro="" textlink="">
      <xdr:nvSpPr>
        <xdr:cNvPr id="238" name="フローチャート: 判断 237"/>
        <xdr:cNvSpPr/>
      </xdr:nvSpPr>
      <xdr:spPr>
        <a:xfrm>
          <a:off x="3746500" y="1629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123190</xdr:rowOff>
    </xdr:from>
    <xdr:ext cx="534035" cy="258445"/>
    <xdr:sp macro="" textlink="">
      <xdr:nvSpPr>
        <xdr:cNvPr id="239" name="テキスト ボックス 238"/>
        <xdr:cNvSpPr txBox="1"/>
      </xdr:nvSpPr>
      <xdr:spPr>
        <a:xfrm>
          <a:off x="3529965" y="16068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635</xdr:rowOff>
    </xdr:from>
    <xdr:to xmlns:xdr="http://schemas.openxmlformats.org/drawingml/2006/spreadsheetDrawing">
      <xdr:col>15</xdr:col>
      <xdr:colOff>50800</xdr:colOff>
      <xdr:row>97</xdr:row>
      <xdr:rowOff>63500</xdr:rowOff>
    </xdr:to>
    <xdr:cxnSp macro="">
      <xdr:nvCxnSpPr>
        <xdr:cNvPr id="240" name="直線コネクタ 239"/>
        <xdr:cNvCxnSpPr/>
      </xdr:nvCxnSpPr>
      <xdr:spPr>
        <a:xfrm flipV="1">
          <a:off x="2019300" y="1645983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43180</xdr:rowOff>
    </xdr:from>
    <xdr:to xmlns:xdr="http://schemas.openxmlformats.org/drawingml/2006/spreadsheetDrawing">
      <xdr:col>15</xdr:col>
      <xdr:colOff>101600</xdr:colOff>
      <xdr:row>95</xdr:row>
      <xdr:rowOff>144780</xdr:rowOff>
    </xdr:to>
    <xdr:sp macro="" textlink="">
      <xdr:nvSpPr>
        <xdr:cNvPr id="241" name="フローチャート: 判断 240"/>
        <xdr:cNvSpPr/>
      </xdr:nvSpPr>
      <xdr:spPr>
        <a:xfrm>
          <a:off x="2857500" y="163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161290</xdr:rowOff>
    </xdr:from>
    <xdr:ext cx="534035" cy="259080"/>
    <xdr:sp macro="" textlink="">
      <xdr:nvSpPr>
        <xdr:cNvPr id="242" name="テキスト ボックス 241"/>
        <xdr:cNvSpPr txBox="1"/>
      </xdr:nvSpPr>
      <xdr:spPr>
        <a:xfrm>
          <a:off x="2640965" y="16106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63500</xdr:rowOff>
    </xdr:from>
    <xdr:to xmlns:xdr="http://schemas.openxmlformats.org/drawingml/2006/spreadsheetDrawing">
      <xdr:col>10</xdr:col>
      <xdr:colOff>114300</xdr:colOff>
      <xdr:row>97</xdr:row>
      <xdr:rowOff>63500</xdr:rowOff>
    </xdr:to>
    <xdr:cxnSp macro="">
      <xdr:nvCxnSpPr>
        <xdr:cNvPr id="243" name="直線コネクタ 242"/>
        <xdr:cNvCxnSpPr/>
      </xdr:nvCxnSpPr>
      <xdr:spPr>
        <a:xfrm>
          <a:off x="1130300" y="16694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117475</xdr:rowOff>
    </xdr:from>
    <xdr:to xmlns:xdr="http://schemas.openxmlformats.org/drawingml/2006/spreadsheetDrawing">
      <xdr:col>10</xdr:col>
      <xdr:colOff>165100</xdr:colOff>
      <xdr:row>97</xdr:row>
      <xdr:rowOff>47625</xdr:rowOff>
    </xdr:to>
    <xdr:sp macro="" textlink="">
      <xdr:nvSpPr>
        <xdr:cNvPr id="244" name="フローチャート: 判断 243"/>
        <xdr:cNvSpPr/>
      </xdr:nvSpPr>
      <xdr:spPr>
        <a:xfrm>
          <a:off x="1968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64135</xdr:rowOff>
    </xdr:from>
    <xdr:ext cx="534035" cy="258445"/>
    <xdr:sp macro="" textlink="">
      <xdr:nvSpPr>
        <xdr:cNvPr id="245" name="テキスト ボックス 244"/>
        <xdr:cNvSpPr txBox="1"/>
      </xdr:nvSpPr>
      <xdr:spPr>
        <a:xfrm>
          <a:off x="1751965" y="16351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6" name="フローチャート: 判断 245"/>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99695</xdr:rowOff>
    </xdr:from>
    <xdr:ext cx="534035" cy="258445"/>
    <xdr:sp macro="" textlink="">
      <xdr:nvSpPr>
        <xdr:cNvPr id="247" name="テキスト ボックス 246"/>
        <xdr:cNvSpPr txBox="1"/>
      </xdr:nvSpPr>
      <xdr:spPr>
        <a:xfrm>
          <a:off x="862965" y="16387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90805</xdr:rowOff>
    </xdr:from>
    <xdr:to xmlns:xdr="http://schemas.openxmlformats.org/drawingml/2006/spreadsheetDrawing">
      <xdr:col>24</xdr:col>
      <xdr:colOff>114300</xdr:colOff>
      <xdr:row>96</xdr:row>
      <xdr:rowOff>20955</xdr:rowOff>
    </xdr:to>
    <xdr:sp macro="" textlink="">
      <xdr:nvSpPr>
        <xdr:cNvPr id="253" name="楕円 252"/>
        <xdr:cNvSpPr/>
      </xdr:nvSpPr>
      <xdr:spPr>
        <a:xfrm>
          <a:off x="45847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113665</xdr:rowOff>
    </xdr:from>
    <xdr:ext cx="534670" cy="258445"/>
    <xdr:sp macro="" textlink="">
      <xdr:nvSpPr>
        <xdr:cNvPr id="254" name="衛生費該当値テキスト"/>
        <xdr:cNvSpPr txBox="1"/>
      </xdr:nvSpPr>
      <xdr:spPr>
        <a:xfrm>
          <a:off x="4686300" y="16229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19050</xdr:rowOff>
    </xdr:from>
    <xdr:to xmlns:xdr="http://schemas.openxmlformats.org/drawingml/2006/spreadsheetDrawing">
      <xdr:col>20</xdr:col>
      <xdr:colOff>38100</xdr:colOff>
      <xdr:row>95</xdr:row>
      <xdr:rowOff>120650</xdr:rowOff>
    </xdr:to>
    <xdr:sp macro="" textlink="">
      <xdr:nvSpPr>
        <xdr:cNvPr id="255" name="楕円 254"/>
        <xdr:cNvSpPr/>
      </xdr:nvSpPr>
      <xdr:spPr>
        <a:xfrm>
          <a:off x="37465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111760</xdr:rowOff>
    </xdr:from>
    <xdr:ext cx="534035" cy="258445"/>
    <xdr:sp macro="" textlink="">
      <xdr:nvSpPr>
        <xdr:cNvPr id="256" name="テキスト ボックス 255"/>
        <xdr:cNvSpPr txBox="1"/>
      </xdr:nvSpPr>
      <xdr:spPr>
        <a:xfrm>
          <a:off x="3529965" y="16399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121285</xdr:rowOff>
    </xdr:from>
    <xdr:to xmlns:xdr="http://schemas.openxmlformats.org/drawingml/2006/spreadsheetDrawing">
      <xdr:col>15</xdr:col>
      <xdr:colOff>101600</xdr:colOff>
      <xdr:row>96</xdr:row>
      <xdr:rowOff>52070</xdr:rowOff>
    </xdr:to>
    <xdr:sp macro="" textlink="">
      <xdr:nvSpPr>
        <xdr:cNvPr id="257" name="楕円 256"/>
        <xdr:cNvSpPr/>
      </xdr:nvSpPr>
      <xdr:spPr>
        <a:xfrm>
          <a:off x="2857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42545</xdr:rowOff>
    </xdr:from>
    <xdr:ext cx="534035" cy="258445"/>
    <xdr:sp macro="" textlink="">
      <xdr:nvSpPr>
        <xdr:cNvPr id="258" name="テキスト ボックス 257"/>
        <xdr:cNvSpPr txBox="1"/>
      </xdr:nvSpPr>
      <xdr:spPr>
        <a:xfrm>
          <a:off x="2640965" y="16501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12065</xdr:rowOff>
    </xdr:from>
    <xdr:to xmlns:xdr="http://schemas.openxmlformats.org/drawingml/2006/spreadsheetDrawing">
      <xdr:col>10</xdr:col>
      <xdr:colOff>165100</xdr:colOff>
      <xdr:row>97</xdr:row>
      <xdr:rowOff>113665</xdr:rowOff>
    </xdr:to>
    <xdr:sp macro="" textlink="">
      <xdr:nvSpPr>
        <xdr:cNvPr id="259" name="楕円 258"/>
        <xdr:cNvSpPr/>
      </xdr:nvSpPr>
      <xdr:spPr>
        <a:xfrm>
          <a:off x="19685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104775</xdr:rowOff>
    </xdr:from>
    <xdr:ext cx="534035" cy="259080"/>
    <xdr:sp macro="" textlink="">
      <xdr:nvSpPr>
        <xdr:cNvPr id="260" name="テキスト ボックス 259"/>
        <xdr:cNvSpPr txBox="1"/>
      </xdr:nvSpPr>
      <xdr:spPr>
        <a:xfrm>
          <a:off x="1751965" y="1673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12065</xdr:rowOff>
    </xdr:from>
    <xdr:to xmlns:xdr="http://schemas.openxmlformats.org/drawingml/2006/spreadsheetDrawing">
      <xdr:col>6</xdr:col>
      <xdr:colOff>38100</xdr:colOff>
      <xdr:row>97</xdr:row>
      <xdr:rowOff>113665</xdr:rowOff>
    </xdr:to>
    <xdr:sp macro="" textlink="">
      <xdr:nvSpPr>
        <xdr:cNvPr id="261" name="楕円 260"/>
        <xdr:cNvSpPr/>
      </xdr:nvSpPr>
      <xdr:spPr>
        <a:xfrm>
          <a:off x="10795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104775</xdr:rowOff>
    </xdr:from>
    <xdr:ext cx="534035" cy="259080"/>
    <xdr:sp macro="" textlink="">
      <xdr:nvSpPr>
        <xdr:cNvPr id="262" name="テキスト ボックス 261"/>
        <xdr:cNvSpPr txBox="1"/>
      </xdr:nvSpPr>
      <xdr:spPr>
        <a:xfrm>
          <a:off x="862965" y="1673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4" name="テキスト ボックス 273"/>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6" name="テキスト ボックス 275"/>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78" name="テキスト ボックス 277"/>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0" name="テキスト ボックス 279"/>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9080"/>
    <xdr:sp macro="" textlink="">
      <xdr:nvSpPr>
        <xdr:cNvPr id="282" name="テキスト ボックス 281"/>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4" name="テキスト ボックス 283"/>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144780</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4597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91440</xdr:rowOff>
    </xdr:from>
    <xdr:ext cx="469900" cy="259080"/>
    <xdr:sp macro="" textlink="">
      <xdr:nvSpPr>
        <xdr:cNvPr id="289" name="労働費最大値テキスト"/>
        <xdr:cNvSpPr txBox="1"/>
      </xdr:nvSpPr>
      <xdr:spPr>
        <a:xfrm>
          <a:off x="10528300" y="523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144780</xdr:rowOff>
    </xdr:from>
    <xdr:to xmlns:xdr="http://schemas.openxmlformats.org/drawingml/2006/spreadsheetDrawing">
      <xdr:col>55</xdr:col>
      <xdr:colOff>88900</xdr:colOff>
      <xdr:row>31</xdr:row>
      <xdr:rowOff>144780</xdr:rowOff>
    </xdr:to>
    <xdr:cxnSp macro="">
      <xdr:nvCxnSpPr>
        <xdr:cNvPr id="290" name="直線コネクタ 289"/>
        <xdr:cNvCxnSpPr/>
      </xdr:nvCxnSpPr>
      <xdr:spPr>
        <a:xfrm>
          <a:off x="10388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150495</xdr:rowOff>
    </xdr:from>
    <xdr:to xmlns:xdr="http://schemas.openxmlformats.org/drawingml/2006/spreadsheetDrawing">
      <xdr:col>55</xdr:col>
      <xdr:colOff>0</xdr:colOff>
      <xdr:row>37</xdr:row>
      <xdr:rowOff>127635</xdr:rowOff>
    </xdr:to>
    <xdr:cxnSp macro="">
      <xdr:nvCxnSpPr>
        <xdr:cNvPr id="291" name="直線コネクタ 290"/>
        <xdr:cNvCxnSpPr/>
      </xdr:nvCxnSpPr>
      <xdr:spPr>
        <a:xfrm>
          <a:off x="9639300" y="6151245"/>
          <a:ext cx="838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82550</xdr:rowOff>
    </xdr:from>
    <xdr:ext cx="378460" cy="259080"/>
    <xdr:sp macro="" textlink="">
      <xdr:nvSpPr>
        <xdr:cNvPr id="292" name="労働費平均値テキスト"/>
        <xdr:cNvSpPr txBox="1"/>
      </xdr:nvSpPr>
      <xdr:spPr>
        <a:xfrm>
          <a:off x="10528300" y="6254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59690</xdr:rowOff>
    </xdr:from>
    <xdr:to xmlns:xdr="http://schemas.openxmlformats.org/drawingml/2006/spreadsheetDrawing">
      <xdr:col>55</xdr:col>
      <xdr:colOff>50800</xdr:colOff>
      <xdr:row>37</xdr:row>
      <xdr:rowOff>161290</xdr:rowOff>
    </xdr:to>
    <xdr:sp macro="" textlink="">
      <xdr:nvSpPr>
        <xdr:cNvPr id="293" name="フローチャート: 判断 292"/>
        <xdr:cNvSpPr/>
      </xdr:nvSpPr>
      <xdr:spPr>
        <a:xfrm>
          <a:off x="10426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98425</xdr:rowOff>
    </xdr:from>
    <xdr:to xmlns:xdr="http://schemas.openxmlformats.org/drawingml/2006/spreadsheetDrawing">
      <xdr:col>50</xdr:col>
      <xdr:colOff>114300</xdr:colOff>
      <xdr:row>35</xdr:row>
      <xdr:rowOff>150495</xdr:rowOff>
    </xdr:to>
    <xdr:cxnSp macro="">
      <xdr:nvCxnSpPr>
        <xdr:cNvPr id="294" name="直線コネクタ 293"/>
        <xdr:cNvCxnSpPr/>
      </xdr:nvCxnSpPr>
      <xdr:spPr>
        <a:xfrm>
          <a:off x="8750300" y="60991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43815</xdr:rowOff>
    </xdr:from>
    <xdr:to xmlns:xdr="http://schemas.openxmlformats.org/drawingml/2006/spreadsheetDrawing">
      <xdr:col>50</xdr:col>
      <xdr:colOff>165100</xdr:colOff>
      <xdr:row>37</xdr:row>
      <xdr:rowOff>145415</xdr:rowOff>
    </xdr:to>
    <xdr:sp macro="" textlink="">
      <xdr:nvSpPr>
        <xdr:cNvPr id="295" name="フローチャート: 判断 294"/>
        <xdr:cNvSpPr/>
      </xdr:nvSpPr>
      <xdr:spPr>
        <a:xfrm>
          <a:off x="9588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136525</xdr:rowOff>
    </xdr:from>
    <xdr:ext cx="378460" cy="258445"/>
    <xdr:sp macro="" textlink="">
      <xdr:nvSpPr>
        <xdr:cNvPr id="296" name="テキスト ボックス 295"/>
        <xdr:cNvSpPr txBox="1"/>
      </xdr:nvSpPr>
      <xdr:spPr>
        <a:xfrm>
          <a:off x="9450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98425</xdr:rowOff>
    </xdr:from>
    <xdr:to xmlns:xdr="http://schemas.openxmlformats.org/drawingml/2006/spreadsheetDrawing">
      <xdr:col>45</xdr:col>
      <xdr:colOff>177800</xdr:colOff>
      <xdr:row>36</xdr:row>
      <xdr:rowOff>121285</xdr:rowOff>
    </xdr:to>
    <xdr:cxnSp macro="">
      <xdr:nvCxnSpPr>
        <xdr:cNvPr id="297" name="直線コネクタ 296"/>
        <xdr:cNvCxnSpPr/>
      </xdr:nvCxnSpPr>
      <xdr:spPr>
        <a:xfrm flipV="1">
          <a:off x="7861300" y="609917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44450</xdr:rowOff>
    </xdr:from>
    <xdr:to xmlns:xdr="http://schemas.openxmlformats.org/drawingml/2006/spreadsheetDrawing">
      <xdr:col>46</xdr:col>
      <xdr:colOff>38100</xdr:colOff>
      <xdr:row>37</xdr:row>
      <xdr:rowOff>146050</xdr:rowOff>
    </xdr:to>
    <xdr:sp macro="" textlink="">
      <xdr:nvSpPr>
        <xdr:cNvPr id="298" name="フローチャート: 判断 297"/>
        <xdr:cNvSpPr/>
      </xdr:nvSpPr>
      <xdr:spPr>
        <a:xfrm>
          <a:off x="8699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137160</xdr:rowOff>
    </xdr:from>
    <xdr:ext cx="378460" cy="259080"/>
    <xdr:sp macro="" textlink="">
      <xdr:nvSpPr>
        <xdr:cNvPr id="299" name="テキスト ボックス 298"/>
        <xdr:cNvSpPr txBox="1"/>
      </xdr:nvSpPr>
      <xdr:spPr>
        <a:xfrm>
          <a:off x="8561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121285</xdr:rowOff>
    </xdr:from>
    <xdr:to xmlns:xdr="http://schemas.openxmlformats.org/drawingml/2006/spreadsheetDrawing">
      <xdr:col>41</xdr:col>
      <xdr:colOff>50800</xdr:colOff>
      <xdr:row>39</xdr:row>
      <xdr:rowOff>14605</xdr:rowOff>
    </xdr:to>
    <xdr:cxnSp macro="">
      <xdr:nvCxnSpPr>
        <xdr:cNvPr id="300" name="直線コネクタ 299"/>
        <xdr:cNvCxnSpPr/>
      </xdr:nvCxnSpPr>
      <xdr:spPr>
        <a:xfrm flipV="1">
          <a:off x="6972300" y="6293485"/>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43815</xdr:rowOff>
    </xdr:from>
    <xdr:to xmlns:xdr="http://schemas.openxmlformats.org/drawingml/2006/spreadsheetDrawing">
      <xdr:col>41</xdr:col>
      <xdr:colOff>101600</xdr:colOff>
      <xdr:row>37</xdr:row>
      <xdr:rowOff>145415</xdr:rowOff>
    </xdr:to>
    <xdr:sp macro="" textlink="">
      <xdr:nvSpPr>
        <xdr:cNvPr id="301" name="フローチャート: 判断 300"/>
        <xdr:cNvSpPr/>
      </xdr:nvSpPr>
      <xdr:spPr>
        <a:xfrm>
          <a:off x="7810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136525</xdr:rowOff>
    </xdr:from>
    <xdr:ext cx="378460" cy="258445"/>
    <xdr:sp macro="" textlink="">
      <xdr:nvSpPr>
        <xdr:cNvPr id="302" name="テキスト ボックス 301"/>
        <xdr:cNvSpPr txBox="1"/>
      </xdr:nvSpPr>
      <xdr:spPr>
        <a:xfrm>
          <a:off x="7672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29210</xdr:rowOff>
    </xdr:from>
    <xdr:to xmlns:xdr="http://schemas.openxmlformats.org/drawingml/2006/spreadsheetDrawing">
      <xdr:col>36</xdr:col>
      <xdr:colOff>165100</xdr:colOff>
      <xdr:row>37</xdr:row>
      <xdr:rowOff>130810</xdr:rowOff>
    </xdr:to>
    <xdr:sp macro="" textlink="">
      <xdr:nvSpPr>
        <xdr:cNvPr id="303" name="フローチャート: 判断 302"/>
        <xdr:cNvSpPr/>
      </xdr:nvSpPr>
      <xdr:spPr>
        <a:xfrm>
          <a:off x="692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147320</xdr:rowOff>
    </xdr:from>
    <xdr:ext cx="378460" cy="259080"/>
    <xdr:sp macro="" textlink="">
      <xdr:nvSpPr>
        <xdr:cNvPr id="304" name="テキスト ボックス 303"/>
        <xdr:cNvSpPr txBox="1"/>
      </xdr:nvSpPr>
      <xdr:spPr>
        <a:xfrm>
          <a:off x="6783070" y="6148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76835</xdr:rowOff>
    </xdr:from>
    <xdr:to xmlns:xdr="http://schemas.openxmlformats.org/drawingml/2006/spreadsheetDrawing">
      <xdr:col>55</xdr:col>
      <xdr:colOff>50800</xdr:colOff>
      <xdr:row>38</xdr:row>
      <xdr:rowOff>6985</xdr:rowOff>
    </xdr:to>
    <xdr:sp macro="" textlink="">
      <xdr:nvSpPr>
        <xdr:cNvPr id="310" name="楕円 309"/>
        <xdr:cNvSpPr/>
      </xdr:nvSpPr>
      <xdr:spPr>
        <a:xfrm>
          <a:off x="10426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55245</xdr:rowOff>
    </xdr:from>
    <xdr:ext cx="378460" cy="258445"/>
    <xdr:sp macro="" textlink="">
      <xdr:nvSpPr>
        <xdr:cNvPr id="311" name="労働費該当値テキスト"/>
        <xdr:cNvSpPr txBox="1"/>
      </xdr:nvSpPr>
      <xdr:spPr>
        <a:xfrm>
          <a:off x="10528300" y="63988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99695</xdr:rowOff>
    </xdr:from>
    <xdr:to xmlns:xdr="http://schemas.openxmlformats.org/drawingml/2006/spreadsheetDrawing">
      <xdr:col>50</xdr:col>
      <xdr:colOff>165100</xdr:colOff>
      <xdr:row>36</xdr:row>
      <xdr:rowOff>29845</xdr:rowOff>
    </xdr:to>
    <xdr:sp macro="" textlink="">
      <xdr:nvSpPr>
        <xdr:cNvPr id="312" name="楕円 311"/>
        <xdr:cNvSpPr/>
      </xdr:nvSpPr>
      <xdr:spPr>
        <a:xfrm>
          <a:off x="958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46355</xdr:rowOff>
    </xdr:from>
    <xdr:ext cx="469265" cy="259080"/>
    <xdr:sp macro="" textlink="">
      <xdr:nvSpPr>
        <xdr:cNvPr id="313" name="テキスト ボックス 312"/>
        <xdr:cNvSpPr txBox="1"/>
      </xdr:nvSpPr>
      <xdr:spPr>
        <a:xfrm>
          <a:off x="9404350" y="5875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47625</xdr:rowOff>
    </xdr:from>
    <xdr:to xmlns:xdr="http://schemas.openxmlformats.org/drawingml/2006/spreadsheetDrawing">
      <xdr:col>46</xdr:col>
      <xdr:colOff>38100</xdr:colOff>
      <xdr:row>35</xdr:row>
      <xdr:rowOff>149225</xdr:rowOff>
    </xdr:to>
    <xdr:sp macro="" textlink="">
      <xdr:nvSpPr>
        <xdr:cNvPr id="314" name="楕円 313"/>
        <xdr:cNvSpPr/>
      </xdr:nvSpPr>
      <xdr:spPr>
        <a:xfrm>
          <a:off x="8699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33</xdr:row>
      <xdr:rowOff>166370</xdr:rowOff>
    </xdr:from>
    <xdr:ext cx="469265" cy="258445"/>
    <xdr:sp macro="" textlink="">
      <xdr:nvSpPr>
        <xdr:cNvPr id="315" name="テキスト ボックス 314"/>
        <xdr:cNvSpPr txBox="1"/>
      </xdr:nvSpPr>
      <xdr:spPr>
        <a:xfrm>
          <a:off x="8515350" y="582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70485</xdr:rowOff>
    </xdr:from>
    <xdr:to xmlns:xdr="http://schemas.openxmlformats.org/drawingml/2006/spreadsheetDrawing">
      <xdr:col>41</xdr:col>
      <xdr:colOff>101600</xdr:colOff>
      <xdr:row>37</xdr:row>
      <xdr:rowOff>635</xdr:rowOff>
    </xdr:to>
    <xdr:sp macro="" textlink="">
      <xdr:nvSpPr>
        <xdr:cNvPr id="316" name="楕円 315"/>
        <xdr:cNvSpPr/>
      </xdr:nvSpPr>
      <xdr:spPr>
        <a:xfrm>
          <a:off x="7810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17780</xdr:rowOff>
    </xdr:from>
    <xdr:ext cx="469265" cy="258445"/>
    <xdr:sp macro="" textlink="">
      <xdr:nvSpPr>
        <xdr:cNvPr id="317" name="テキスト ボックス 316"/>
        <xdr:cNvSpPr txBox="1"/>
      </xdr:nvSpPr>
      <xdr:spPr>
        <a:xfrm>
          <a:off x="7626350" y="6018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135255</xdr:rowOff>
    </xdr:from>
    <xdr:to xmlns:xdr="http://schemas.openxmlformats.org/drawingml/2006/spreadsheetDrawing">
      <xdr:col>36</xdr:col>
      <xdr:colOff>165100</xdr:colOff>
      <xdr:row>39</xdr:row>
      <xdr:rowOff>65405</xdr:rowOff>
    </xdr:to>
    <xdr:sp macro="" textlink="">
      <xdr:nvSpPr>
        <xdr:cNvPr id="318" name="楕円 317"/>
        <xdr:cNvSpPr/>
      </xdr:nvSpPr>
      <xdr:spPr>
        <a:xfrm>
          <a:off x="6921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56515</xdr:rowOff>
    </xdr:from>
    <xdr:ext cx="313690" cy="258445"/>
    <xdr:sp macro="" textlink="">
      <xdr:nvSpPr>
        <xdr:cNvPr id="319" name="テキスト ボックス 318"/>
        <xdr:cNvSpPr txBox="1"/>
      </xdr:nvSpPr>
      <xdr:spPr>
        <a:xfrm>
          <a:off x="6815455" y="6743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1" name="テキスト ボックス 330"/>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8445"/>
    <xdr:sp macro="" textlink="">
      <xdr:nvSpPr>
        <xdr:cNvPr id="333" name="テキスト ボックス 332"/>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8445"/>
    <xdr:sp macro="" textlink="">
      <xdr:nvSpPr>
        <xdr:cNvPr id="335" name="テキスト ボックス 334"/>
        <xdr:cNvSpPr txBox="1"/>
      </xdr:nvSpPr>
      <xdr:spPr>
        <a:xfrm>
          <a:off x="6072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8445"/>
    <xdr:sp macro="" textlink="">
      <xdr:nvSpPr>
        <xdr:cNvPr id="337" name="テキスト ボックス 336"/>
        <xdr:cNvSpPr txBox="1"/>
      </xdr:nvSpPr>
      <xdr:spPr>
        <a:xfrm>
          <a:off x="6072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8445"/>
    <xdr:sp macro="" textlink="">
      <xdr:nvSpPr>
        <xdr:cNvPr id="339" name="テキスト ボックス 338"/>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168910</xdr:rowOff>
    </xdr:from>
    <xdr:to xmlns:xdr="http://schemas.openxmlformats.org/drawingml/2006/spreadsheetDrawing">
      <xdr:col>54</xdr:col>
      <xdr:colOff>189865</xdr:colOff>
      <xdr:row>58</xdr:row>
      <xdr:rowOff>137160</xdr:rowOff>
    </xdr:to>
    <xdr:cxnSp macro="">
      <xdr:nvCxnSpPr>
        <xdr:cNvPr id="341" name="直線コネクタ 340"/>
        <xdr:cNvCxnSpPr/>
      </xdr:nvCxnSpPr>
      <xdr:spPr>
        <a:xfrm flipV="1">
          <a:off x="10475595" y="874141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140970</xdr:rowOff>
    </xdr:from>
    <xdr:ext cx="313690" cy="259080"/>
    <xdr:sp macro="" textlink="">
      <xdr:nvSpPr>
        <xdr:cNvPr id="342" name="農林水産業費最小値テキスト"/>
        <xdr:cNvSpPr txBox="1"/>
      </xdr:nvSpPr>
      <xdr:spPr>
        <a:xfrm>
          <a:off x="10528300" y="100850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137160</xdr:rowOff>
    </xdr:from>
    <xdr:to xmlns:xdr="http://schemas.openxmlformats.org/drawingml/2006/spreadsheetDrawing">
      <xdr:col>55</xdr:col>
      <xdr:colOff>88900</xdr:colOff>
      <xdr:row>58</xdr:row>
      <xdr:rowOff>137160</xdr:rowOff>
    </xdr:to>
    <xdr:cxnSp macro="">
      <xdr:nvCxnSpPr>
        <xdr:cNvPr id="343" name="直線コネクタ 342"/>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115570</xdr:rowOff>
    </xdr:from>
    <xdr:ext cx="534670" cy="259080"/>
    <xdr:sp macro="" textlink="">
      <xdr:nvSpPr>
        <xdr:cNvPr id="344" name="農林水産業費最大値テキスト"/>
        <xdr:cNvSpPr txBox="1"/>
      </xdr:nvSpPr>
      <xdr:spPr>
        <a:xfrm>
          <a:off x="10528300" y="8516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168910</xdr:rowOff>
    </xdr:from>
    <xdr:to xmlns:xdr="http://schemas.openxmlformats.org/drawingml/2006/spreadsheetDrawing">
      <xdr:col>55</xdr:col>
      <xdr:colOff>88900</xdr:colOff>
      <xdr:row>50</xdr:row>
      <xdr:rowOff>168910</xdr:rowOff>
    </xdr:to>
    <xdr:cxnSp macro="">
      <xdr:nvCxnSpPr>
        <xdr:cNvPr id="345" name="直線コネクタ 344"/>
        <xdr:cNvCxnSpPr/>
      </xdr:nvCxnSpPr>
      <xdr:spPr>
        <a:xfrm>
          <a:off x="10388600" y="874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106680</xdr:rowOff>
    </xdr:from>
    <xdr:to xmlns:xdr="http://schemas.openxmlformats.org/drawingml/2006/spreadsheetDrawing">
      <xdr:col>55</xdr:col>
      <xdr:colOff>0</xdr:colOff>
      <xdr:row>54</xdr:row>
      <xdr:rowOff>67310</xdr:rowOff>
    </xdr:to>
    <xdr:cxnSp macro="">
      <xdr:nvCxnSpPr>
        <xdr:cNvPr id="346" name="直線コネクタ 345"/>
        <xdr:cNvCxnSpPr/>
      </xdr:nvCxnSpPr>
      <xdr:spPr>
        <a:xfrm flipV="1">
          <a:off x="9639300" y="919353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29210</xdr:rowOff>
    </xdr:from>
    <xdr:ext cx="469900" cy="258445"/>
    <xdr:sp macro="" textlink="">
      <xdr:nvSpPr>
        <xdr:cNvPr id="347" name="農林水産業費平均値テキスト"/>
        <xdr:cNvSpPr txBox="1"/>
      </xdr:nvSpPr>
      <xdr:spPr>
        <a:xfrm>
          <a:off x="10528300" y="98018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50165</xdr:rowOff>
    </xdr:from>
    <xdr:to xmlns:xdr="http://schemas.openxmlformats.org/drawingml/2006/spreadsheetDrawing">
      <xdr:col>55</xdr:col>
      <xdr:colOff>50800</xdr:colOff>
      <xdr:row>57</xdr:row>
      <xdr:rowOff>151765</xdr:rowOff>
    </xdr:to>
    <xdr:sp macro="" textlink="">
      <xdr:nvSpPr>
        <xdr:cNvPr id="348" name="フローチャート: 判断 347"/>
        <xdr:cNvSpPr/>
      </xdr:nvSpPr>
      <xdr:spPr>
        <a:xfrm>
          <a:off x="104267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67310</xdr:rowOff>
    </xdr:from>
    <xdr:to xmlns:xdr="http://schemas.openxmlformats.org/drawingml/2006/spreadsheetDrawing">
      <xdr:col>50</xdr:col>
      <xdr:colOff>114300</xdr:colOff>
      <xdr:row>54</xdr:row>
      <xdr:rowOff>128905</xdr:rowOff>
    </xdr:to>
    <xdr:cxnSp macro="">
      <xdr:nvCxnSpPr>
        <xdr:cNvPr id="349" name="直線コネクタ 348"/>
        <xdr:cNvCxnSpPr/>
      </xdr:nvCxnSpPr>
      <xdr:spPr>
        <a:xfrm flipV="1">
          <a:off x="8750300" y="932561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58420</xdr:rowOff>
    </xdr:from>
    <xdr:to xmlns:xdr="http://schemas.openxmlformats.org/drawingml/2006/spreadsheetDrawing">
      <xdr:col>50</xdr:col>
      <xdr:colOff>165100</xdr:colOff>
      <xdr:row>57</xdr:row>
      <xdr:rowOff>160020</xdr:rowOff>
    </xdr:to>
    <xdr:sp macro="" textlink="">
      <xdr:nvSpPr>
        <xdr:cNvPr id="350" name="フローチャート: 判断 349"/>
        <xdr:cNvSpPr/>
      </xdr:nvSpPr>
      <xdr:spPr>
        <a:xfrm>
          <a:off x="9588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151130</xdr:rowOff>
    </xdr:from>
    <xdr:ext cx="469265" cy="259080"/>
    <xdr:sp macro="" textlink="">
      <xdr:nvSpPr>
        <xdr:cNvPr id="351" name="テキスト ボックス 350"/>
        <xdr:cNvSpPr txBox="1"/>
      </xdr:nvSpPr>
      <xdr:spPr>
        <a:xfrm>
          <a:off x="9404350" y="9923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128905</xdr:rowOff>
    </xdr:from>
    <xdr:to xmlns:xdr="http://schemas.openxmlformats.org/drawingml/2006/spreadsheetDrawing">
      <xdr:col>45</xdr:col>
      <xdr:colOff>177800</xdr:colOff>
      <xdr:row>54</xdr:row>
      <xdr:rowOff>142240</xdr:rowOff>
    </xdr:to>
    <xdr:cxnSp macro="">
      <xdr:nvCxnSpPr>
        <xdr:cNvPr id="352" name="直線コネクタ 351"/>
        <xdr:cNvCxnSpPr/>
      </xdr:nvCxnSpPr>
      <xdr:spPr>
        <a:xfrm flipV="1">
          <a:off x="7861300" y="93872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66675</xdr:rowOff>
    </xdr:from>
    <xdr:to xmlns:xdr="http://schemas.openxmlformats.org/drawingml/2006/spreadsheetDrawing">
      <xdr:col>46</xdr:col>
      <xdr:colOff>38100</xdr:colOff>
      <xdr:row>57</xdr:row>
      <xdr:rowOff>168275</xdr:rowOff>
    </xdr:to>
    <xdr:sp macro="" textlink="">
      <xdr:nvSpPr>
        <xdr:cNvPr id="353" name="フローチャート: 判断 352"/>
        <xdr:cNvSpPr/>
      </xdr:nvSpPr>
      <xdr:spPr>
        <a:xfrm>
          <a:off x="8699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159385</xdr:rowOff>
    </xdr:from>
    <xdr:ext cx="469265" cy="258445"/>
    <xdr:sp macro="" textlink="">
      <xdr:nvSpPr>
        <xdr:cNvPr id="354" name="テキスト ボックス 353"/>
        <xdr:cNvSpPr txBox="1"/>
      </xdr:nvSpPr>
      <xdr:spPr>
        <a:xfrm>
          <a:off x="8515350" y="9932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142240</xdr:rowOff>
    </xdr:from>
    <xdr:to xmlns:xdr="http://schemas.openxmlformats.org/drawingml/2006/spreadsheetDrawing">
      <xdr:col>41</xdr:col>
      <xdr:colOff>50800</xdr:colOff>
      <xdr:row>55</xdr:row>
      <xdr:rowOff>22225</xdr:rowOff>
    </xdr:to>
    <xdr:cxnSp macro="">
      <xdr:nvCxnSpPr>
        <xdr:cNvPr id="355" name="直線コネクタ 354"/>
        <xdr:cNvCxnSpPr/>
      </xdr:nvCxnSpPr>
      <xdr:spPr>
        <a:xfrm flipV="1">
          <a:off x="6972300" y="94005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66040</xdr:rowOff>
    </xdr:from>
    <xdr:to xmlns:xdr="http://schemas.openxmlformats.org/drawingml/2006/spreadsheetDrawing">
      <xdr:col>41</xdr:col>
      <xdr:colOff>101600</xdr:colOff>
      <xdr:row>57</xdr:row>
      <xdr:rowOff>167640</xdr:rowOff>
    </xdr:to>
    <xdr:sp macro="" textlink="">
      <xdr:nvSpPr>
        <xdr:cNvPr id="356" name="フローチャート: 判断 355"/>
        <xdr:cNvSpPr/>
      </xdr:nvSpPr>
      <xdr:spPr>
        <a:xfrm>
          <a:off x="7810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158750</xdr:rowOff>
    </xdr:from>
    <xdr:ext cx="469265" cy="259080"/>
    <xdr:sp macro="" textlink="">
      <xdr:nvSpPr>
        <xdr:cNvPr id="357" name="テキスト ボックス 356"/>
        <xdr:cNvSpPr txBox="1"/>
      </xdr:nvSpPr>
      <xdr:spPr>
        <a:xfrm>
          <a:off x="7626350" y="9931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80645</xdr:rowOff>
    </xdr:from>
    <xdr:to xmlns:xdr="http://schemas.openxmlformats.org/drawingml/2006/spreadsheetDrawing">
      <xdr:col>36</xdr:col>
      <xdr:colOff>165100</xdr:colOff>
      <xdr:row>58</xdr:row>
      <xdr:rowOff>10795</xdr:rowOff>
    </xdr:to>
    <xdr:sp macro="" textlink="">
      <xdr:nvSpPr>
        <xdr:cNvPr id="358" name="フローチャート: 判断 357"/>
        <xdr:cNvSpPr/>
      </xdr:nvSpPr>
      <xdr:spPr>
        <a:xfrm>
          <a:off x="6921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1905</xdr:rowOff>
    </xdr:from>
    <xdr:ext cx="469265" cy="259080"/>
    <xdr:sp macro="" textlink="">
      <xdr:nvSpPr>
        <xdr:cNvPr id="359" name="テキスト ボックス 358"/>
        <xdr:cNvSpPr txBox="1"/>
      </xdr:nvSpPr>
      <xdr:spPr>
        <a:xfrm>
          <a:off x="6737350" y="9946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55880</xdr:rowOff>
    </xdr:from>
    <xdr:to xmlns:xdr="http://schemas.openxmlformats.org/drawingml/2006/spreadsheetDrawing">
      <xdr:col>55</xdr:col>
      <xdr:colOff>50800</xdr:colOff>
      <xdr:row>53</xdr:row>
      <xdr:rowOff>157480</xdr:rowOff>
    </xdr:to>
    <xdr:sp macro="" textlink="">
      <xdr:nvSpPr>
        <xdr:cNvPr id="365" name="楕円 364"/>
        <xdr:cNvSpPr/>
      </xdr:nvSpPr>
      <xdr:spPr>
        <a:xfrm>
          <a:off x="10426700" y="914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78740</xdr:rowOff>
    </xdr:from>
    <xdr:ext cx="534670" cy="259080"/>
    <xdr:sp macro="" textlink="">
      <xdr:nvSpPr>
        <xdr:cNvPr id="366" name="農林水産業費該当値テキスト"/>
        <xdr:cNvSpPr txBox="1"/>
      </xdr:nvSpPr>
      <xdr:spPr>
        <a:xfrm>
          <a:off x="10528300" y="899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16510</xdr:rowOff>
    </xdr:from>
    <xdr:to xmlns:xdr="http://schemas.openxmlformats.org/drawingml/2006/spreadsheetDrawing">
      <xdr:col>50</xdr:col>
      <xdr:colOff>165100</xdr:colOff>
      <xdr:row>54</xdr:row>
      <xdr:rowOff>118110</xdr:rowOff>
    </xdr:to>
    <xdr:sp macro="" textlink="">
      <xdr:nvSpPr>
        <xdr:cNvPr id="367" name="楕円 366"/>
        <xdr:cNvSpPr/>
      </xdr:nvSpPr>
      <xdr:spPr>
        <a:xfrm>
          <a:off x="9588500" y="92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134620</xdr:rowOff>
    </xdr:from>
    <xdr:ext cx="534035" cy="258445"/>
    <xdr:sp macro="" textlink="">
      <xdr:nvSpPr>
        <xdr:cNvPr id="368" name="テキスト ボックス 367"/>
        <xdr:cNvSpPr txBox="1"/>
      </xdr:nvSpPr>
      <xdr:spPr>
        <a:xfrm>
          <a:off x="9371965" y="905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78105</xdr:rowOff>
    </xdr:from>
    <xdr:to xmlns:xdr="http://schemas.openxmlformats.org/drawingml/2006/spreadsheetDrawing">
      <xdr:col>46</xdr:col>
      <xdr:colOff>38100</xdr:colOff>
      <xdr:row>55</xdr:row>
      <xdr:rowOff>8255</xdr:rowOff>
    </xdr:to>
    <xdr:sp macro="" textlink="">
      <xdr:nvSpPr>
        <xdr:cNvPr id="369" name="楕円 368"/>
        <xdr:cNvSpPr/>
      </xdr:nvSpPr>
      <xdr:spPr>
        <a:xfrm>
          <a:off x="8699500" y="93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24765</xdr:rowOff>
    </xdr:from>
    <xdr:ext cx="534035" cy="259080"/>
    <xdr:sp macro="" textlink="">
      <xdr:nvSpPr>
        <xdr:cNvPr id="370" name="テキスト ボックス 369"/>
        <xdr:cNvSpPr txBox="1"/>
      </xdr:nvSpPr>
      <xdr:spPr>
        <a:xfrm>
          <a:off x="8482965" y="9111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91440</xdr:rowOff>
    </xdr:from>
    <xdr:to xmlns:xdr="http://schemas.openxmlformats.org/drawingml/2006/spreadsheetDrawing">
      <xdr:col>41</xdr:col>
      <xdr:colOff>101600</xdr:colOff>
      <xdr:row>55</xdr:row>
      <xdr:rowOff>21590</xdr:rowOff>
    </xdr:to>
    <xdr:sp macro="" textlink="">
      <xdr:nvSpPr>
        <xdr:cNvPr id="371" name="楕円 370"/>
        <xdr:cNvSpPr/>
      </xdr:nvSpPr>
      <xdr:spPr>
        <a:xfrm>
          <a:off x="7810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38100</xdr:rowOff>
    </xdr:from>
    <xdr:ext cx="534035" cy="259080"/>
    <xdr:sp macro="" textlink="">
      <xdr:nvSpPr>
        <xdr:cNvPr id="372" name="テキスト ボックス 371"/>
        <xdr:cNvSpPr txBox="1"/>
      </xdr:nvSpPr>
      <xdr:spPr>
        <a:xfrm>
          <a:off x="7593965" y="9124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143510</xdr:rowOff>
    </xdr:from>
    <xdr:to xmlns:xdr="http://schemas.openxmlformats.org/drawingml/2006/spreadsheetDrawing">
      <xdr:col>36</xdr:col>
      <xdr:colOff>165100</xdr:colOff>
      <xdr:row>55</xdr:row>
      <xdr:rowOff>73025</xdr:rowOff>
    </xdr:to>
    <xdr:sp macro="" textlink="">
      <xdr:nvSpPr>
        <xdr:cNvPr id="373" name="楕円 372"/>
        <xdr:cNvSpPr/>
      </xdr:nvSpPr>
      <xdr:spPr>
        <a:xfrm>
          <a:off x="69215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89535</xdr:rowOff>
    </xdr:from>
    <xdr:ext cx="534035" cy="258445"/>
    <xdr:sp macro="" textlink="">
      <xdr:nvSpPr>
        <xdr:cNvPr id="374" name="テキスト ボックス 373"/>
        <xdr:cNvSpPr txBox="1"/>
      </xdr:nvSpPr>
      <xdr:spPr>
        <a:xfrm>
          <a:off x="6704965" y="9176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0" name="テキスト ボックス 389"/>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4" name="テキスト ボックス 393"/>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20320</xdr:rowOff>
    </xdr:from>
    <xdr:to xmlns:xdr="http://schemas.openxmlformats.org/drawingml/2006/spreadsheetDrawing">
      <xdr:col>54</xdr:col>
      <xdr:colOff>189865</xdr:colOff>
      <xdr:row>79</xdr:row>
      <xdr:rowOff>26670</xdr:rowOff>
    </xdr:to>
    <xdr:cxnSp macro="">
      <xdr:nvCxnSpPr>
        <xdr:cNvPr id="398" name="直線コネクタ 397"/>
        <xdr:cNvCxnSpPr/>
      </xdr:nvCxnSpPr>
      <xdr:spPr>
        <a:xfrm flipV="1">
          <a:off x="10475595" y="1202182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30480</xdr:rowOff>
    </xdr:from>
    <xdr:ext cx="378460" cy="258445"/>
    <xdr:sp macro="" textlink="">
      <xdr:nvSpPr>
        <xdr:cNvPr id="399" name="商工費最小値テキスト"/>
        <xdr:cNvSpPr txBox="1"/>
      </xdr:nvSpPr>
      <xdr:spPr>
        <a:xfrm>
          <a:off x="10528300" y="13575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26670</xdr:rowOff>
    </xdr:from>
    <xdr:to xmlns:xdr="http://schemas.openxmlformats.org/drawingml/2006/spreadsheetDrawing">
      <xdr:col>55</xdr:col>
      <xdr:colOff>88900</xdr:colOff>
      <xdr:row>79</xdr:row>
      <xdr:rowOff>26670</xdr:rowOff>
    </xdr:to>
    <xdr:cxnSp macro="">
      <xdr:nvCxnSpPr>
        <xdr:cNvPr id="400" name="直線コネクタ 399"/>
        <xdr:cNvCxnSpPr/>
      </xdr:nvCxnSpPr>
      <xdr:spPr>
        <a:xfrm>
          <a:off x="10388600" y="1357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138430</xdr:rowOff>
    </xdr:from>
    <xdr:ext cx="534670" cy="259080"/>
    <xdr:sp macro="" textlink="">
      <xdr:nvSpPr>
        <xdr:cNvPr id="401" name="商工費最大値テキスト"/>
        <xdr:cNvSpPr txBox="1"/>
      </xdr:nvSpPr>
      <xdr:spPr>
        <a:xfrm>
          <a:off x="10528300" y="11797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82,255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20320</xdr:rowOff>
    </xdr:from>
    <xdr:to xmlns:xdr="http://schemas.openxmlformats.org/drawingml/2006/spreadsheetDrawing">
      <xdr:col>55</xdr:col>
      <xdr:colOff>88900</xdr:colOff>
      <xdr:row>70</xdr:row>
      <xdr:rowOff>20320</xdr:rowOff>
    </xdr:to>
    <xdr:cxnSp macro="">
      <xdr:nvCxnSpPr>
        <xdr:cNvPr id="402" name="直線コネクタ 401"/>
        <xdr:cNvCxnSpPr/>
      </xdr:nvCxnSpPr>
      <xdr:spPr>
        <a:xfrm>
          <a:off x="10388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72390</xdr:rowOff>
    </xdr:from>
    <xdr:to xmlns:xdr="http://schemas.openxmlformats.org/drawingml/2006/spreadsheetDrawing">
      <xdr:col>55</xdr:col>
      <xdr:colOff>0</xdr:colOff>
      <xdr:row>74</xdr:row>
      <xdr:rowOff>85090</xdr:rowOff>
    </xdr:to>
    <xdr:cxnSp macro="">
      <xdr:nvCxnSpPr>
        <xdr:cNvPr id="403" name="直線コネクタ 402"/>
        <xdr:cNvCxnSpPr/>
      </xdr:nvCxnSpPr>
      <xdr:spPr>
        <a:xfrm>
          <a:off x="9639300" y="127596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125095</xdr:rowOff>
    </xdr:from>
    <xdr:ext cx="469900" cy="258445"/>
    <xdr:sp macro="" textlink="">
      <xdr:nvSpPr>
        <xdr:cNvPr id="404" name="商工費平均値テキスト"/>
        <xdr:cNvSpPr txBox="1"/>
      </xdr:nvSpPr>
      <xdr:spPr>
        <a:xfrm>
          <a:off x="10528300" y="13326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146685</xdr:rowOff>
    </xdr:from>
    <xdr:to xmlns:xdr="http://schemas.openxmlformats.org/drawingml/2006/spreadsheetDrawing">
      <xdr:col>55</xdr:col>
      <xdr:colOff>50800</xdr:colOff>
      <xdr:row>78</xdr:row>
      <xdr:rowOff>76835</xdr:rowOff>
    </xdr:to>
    <xdr:sp macro="" textlink="">
      <xdr:nvSpPr>
        <xdr:cNvPr id="405" name="フローチャート: 判断 404"/>
        <xdr:cNvSpPr/>
      </xdr:nvSpPr>
      <xdr:spPr>
        <a:xfrm>
          <a:off x="104267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14605</xdr:rowOff>
    </xdr:from>
    <xdr:to xmlns:xdr="http://schemas.openxmlformats.org/drawingml/2006/spreadsheetDrawing">
      <xdr:col>50</xdr:col>
      <xdr:colOff>114300</xdr:colOff>
      <xdr:row>74</xdr:row>
      <xdr:rowOff>72390</xdr:rowOff>
    </xdr:to>
    <xdr:cxnSp macro="">
      <xdr:nvCxnSpPr>
        <xdr:cNvPr id="406" name="直線コネクタ 405"/>
        <xdr:cNvCxnSpPr/>
      </xdr:nvCxnSpPr>
      <xdr:spPr>
        <a:xfrm>
          <a:off x="8750300" y="12530455"/>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110490</xdr:rowOff>
    </xdr:from>
    <xdr:to xmlns:xdr="http://schemas.openxmlformats.org/drawingml/2006/spreadsheetDrawing">
      <xdr:col>50</xdr:col>
      <xdr:colOff>165100</xdr:colOff>
      <xdr:row>78</xdr:row>
      <xdr:rowOff>40640</xdr:rowOff>
    </xdr:to>
    <xdr:sp macro="" textlink="">
      <xdr:nvSpPr>
        <xdr:cNvPr id="407" name="フローチャート: 判断 406"/>
        <xdr:cNvSpPr/>
      </xdr:nvSpPr>
      <xdr:spPr>
        <a:xfrm>
          <a:off x="9588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31750</xdr:rowOff>
    </xdr:from>
    <xdr:ext cx="534035" cy="258445"/>
    <xdr:sp macro="" textlink="">
      <xdr:nvSpPr>
        <xdr:cNvPr id="408" name="テキスト ボックス 407"/>
        <xdr:cNvSpPr txBox="1"/>
      </xdr:nvSpPr>
      <xdr:spPr>
        <a:xfrm>
          <a:off x="9371965" y="13404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14605</xdr:rowOff>
    </xdr:from>
    <xdr:to xmlns:xdr="http://schemas.openxmlformats.org/drawingml/2006/spreadsheetDrawing">
      <xdr:col>45</xdr:col>
      <xdr:colOff>177800</xdr:colOff>
      <xdr:row>74</xdr:row>
      <xdr:rowOff>78740</xdr:rowOff>
    </xdr:to>
    <xdr:cxnSp macro="">
      <xdr:nvCxnSpPr>
        <xdr:cNvPr id="409" name="直線コネクタ 408"/>
        <xdr:cNvCxnSpPr/>
      </xdr:nvCxnSpPr>
      <xdr:spPr>
        <a:xfrm flipV="1">
          <a:off x="7861300" y="1253045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90805</xdr:rowOff>
    </xdr:from>
    <xdr:to xmlns:xdr="http://schemas.openxmlformats.org/drawingml/2006/spreadsheetDrawing">
      <xdr:col>46</xdr:col>
      <xdr:colOff>38100</xdr:colOff>
      <xdr:row>78</xdr:row>
      <xdr:rowOff>20955</xdr:rowOff>
    </xdr:to>
    <xdr:sp macro="" textlink="">
      <xdr:nvSpPr>
        <xdr:cNvPr id="410" name="フローチャート: 判断 409"/>
        <xdr:cNvSpPr/>
      </xdr:nvSpPr>
      <xdr:spPr>
        <a:xfrm>
          <a:off x="8699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12065</xdr:rowOff>
    </xdr:from>
    <xdr:ext cx="534035" cy="259080"/>
    <xdr:sp macro="" textlink="">
      <xdr:nvSpPr>
        <xdr:cNvPr id="411" name="テキスト ボックス 410"/>
        <xdr:cNvSpPr txBox="1"/>
      </xdr:nvSpPr>
      <xdr:spPr>
        <a:xfrm>
          <a:off x="8482965" y="13385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78740</xdr:rowOff>
    </xdr:from>
    <xdr:to xmlns:xdr="http://schemas.openxmlformats.org/drawingml/2006/spreadsheetDrawing">
      <xdr:col>41</xdr:col>
      <xdr:colOff>50800</xdr:colOff>
      <xdr:row>76</xdr:row>
      <xdr:rowOff>104140</xdr:rowOff>
    </xdr:to>
    <xdr:cxnSp macro="">
      <xdr:nvCxnSpPr>
        <xdr:cNvPr id="412" name="直線コネクタ 411"/>
        <xdr:cNvCxnSpPr/>
      </xdr:nvCxnSpPr>
      <xdr:spPr>
        <a:xfrm flipV="1">
          <a:off x="6972300" y="1276604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76200</xdr:rowOff>
    </xdr:from>
    <xdr:to xmlns:xdr="http://schemas.openxmlformats.org/drawingml/2006/spreadsheetDrawing">
      <xdr:col>41</xdr:col>
      <xdr:colOff>101600</xdr:colOff>
      <xdr:row>78</xdr:row>
      <xdr:rowOff>6350</xdr:rowOff>
    </xdr:to>
    <xdr:sp macro="" textlink="">
      <xdr:nvSpPr>
        <xdr:cNvPr id="413" name="フローチャート: 判断 412"/>
        <xdr:cNvSpPr/>
      </xdr:nvSpPr>
      <xdr:spPr>
        <a:xfrm>
          <a:off x="7810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168910</xdr:rowOff>
    </xdr:from>
    <xdr:ext cx="534035" cy="258445"/>
    <xdr:sp macro="" textlink="">
      <xdr:nvSpPr>
        <xdr:cNvPr id="414" name="テキスト ボックス 413"/>
        <xdr:cNvSpPr txBox="1"/>
      </xdr:nvSpPr>
      <xdr:spPr>
        <a:xfrm>
          <a:off x="7593965" y="13370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31115</xdr:rowOff>
    </xdr:from>
    <xdr:to xmlns:xdr="http://schemas.openxmlformats.org/drawingml/2006/spreadsheetDrawing">
      <xdr:col>36</xdr:col>
      <xdr:colOff>165100</xdr:colOff>
      <xdr:row>78</xdr:row>
      <xdr:rowOff>132715</xdr:rowOff>
    </xdr:to>
    <xdr:sp macro="" textlink="">
      <xdr:nvSpPr>
        <xdr:cNvPr id="415" name="フローチャート: 判断 414"/>
        <xdr:cNvSpPr/>
      </xdr:nvSpPr>
      <xdr:spPr>
        <a:xfrm>
          <a:off x="6921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123825</xdr:rowOff>
    </xdr:from>
    <xdr:ext cx="469265" cy="258445"/>
    <xdr:sp macro="" textlink="">
      <xdr:nvSpPr>
        <xdr:cNvPr id="416" name="テキスト ボックス 415"/>
        <xdr:cNvSpPr txBox="1"/>
      </xdr:nvSpPr>
      <xdr:spPr>
        <a:xfrm>
          <a:off x="6737350" y="13496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34290</xdr:rowOff>
    </xdr:from>
    <xdr:to xmlns:xdr="http://schemas.openxmlformats.org/drawingml/2006/spreadsheetDrawing">
      <xdr:col>55</xdr:col>
      <xdr:colOff>50800</xdr:colOff>
      <xdr:row>74</xdr:row>
      <xdr:rowOff>135890</xdr:rowOff>
    </xdr:to>
    <xdr:sp macro="" textlink="">
      <xdr:nvSpPr>
        <xdr:cNvPr id="422" name="楕円 421"/>
        <xdr:cNvSpPr/>
      </xdr:nvSpPr>
      <xdr:spPr>
        <a:xfrm>
          <a:off x="104267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57150</xdr:rowOff>
    </xdr:from>
    <xdr:ext cx="534670" cy="259080"/>
    <xdr:sp macro="" textlink="">
      <xdr:nvSpPr>
        <xdr:cNvPr id="423" name="商工費該当値テキスト"/>
        <xdr:cNvSpPr txBox="1"/>
      </xdr:nvSpPr>
      <xdr:spPr>
        <a:xfrm>
          <a:off x="10528300" y="12573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21590</xdr:rowOff>
    </xdr:from>
    <xdr:to xmlns:xdr="http://schemas.openxmlformats.org/drawingml/2006/spreadsheetDrawing">
      <xdr:col>50</xdr:col>
      <xdr:colOff>165100</xdr:colOff>
      <xdr:row>74</xdr:row>
      <xdr:rowOff>123190</xdr:rowOff>
    </xdr:to>
    <xdr:sp macro="" textlink="">
      <xdr:nvSpPr>
        <xdr:cNvPr id="424" name="楕円 423"/>
        <xdr:cNvSpPr/>
      </xdr:nvSpPr>
      <xdr:spPr>
        <a:xfrm>
          <a:off x="9588500" y="127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139700</xdr:rowOff>
    </xdr:from>
    <xdr:ext cx="534035" cy="259080"/>
    <xdr:sp macro="" textlink="">
      <xdr:nvSpPr>
        <xdr:cNvPr id="425" name="テキスト ボックス 424"/>
        <xdr:cNvSpPr txBox="1"/>
      </xdr:nvSpPr>
      <xdr:spPr>
        <a:xfrm>
          <a:off x="9371965" y="1248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72</xdr:row>
      <xdr:rowOff>135255</xdr:rowOff>
    </xdr:from>
    <xdr:to xmlns:xdr="http://schemas.openxmlformats.org/drawingml/2006/spreadsheetDrawing">
      <xdr:col>46</xdr:col>
      <xdr:colOff>38100</xdr:colOff>
      <xdr:row>73</xdr:row>
      <xdr:rowOff>65405</xdr:rowOff>
    </xdr:to>
    <xdr:sp macro="" textlink="">
      <xdr:nvSpPr>
        <xdr:cNvPr id="426" name="楕円 425"/>
        <xdr:cNvSpPr/>
      </xdr:nvSpPr>
      <xdr:spPr>
        <a:xfrm>
          <a:off x="8699500" y="124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81915</xdr:rowOff>
    </xdr:from>
    <xdr:ext cx="534035" cy="259080"/>
    <xdr:sp macro="" textlink="">
      <xdr:nvSpPr>
        <xdr:cNvPr id="427" name="テキスト ボックス 426"/>
        <xdr:cNvSpPr txBox="1"/>
      </xdr:nvSpPr>
      <xdr:spPr>
        <a:xfrm>
          <a:off x="8482965" y="12254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27940</xdr:rowOff>
    </xdr:from>
    <xdr:to xmlns:xdr="http://schemas.openxmlformats.org/drawingml/2006/spreadsheetDrawing">
      <xdr:col>41</xdr:col>
      <xdr:colOff>101600</xdr:colOff>
      <xdr:row>74</xdr:row>
      <xdr:rowOff>129540</xdr:rowOff>
    </xdr:to>
    <xdr:sp macro="" textlink="">
      <xdr:nvSpPr>
        <xdr:cNvPr id="428" name="楕円 427"/>
        <xdr:cNvSpPr/>
      </xdr:nvSpPr>
      <xdr:spPr>
        <a:xfrm>
          <a:off x="7810500" y="127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146050</xdr:rowOff>
    </xdr:from>
    <xdr:ext cx="534035" cy="258445"/>
    <xdr:sp macro="" textlink="">
      <xdr:nvSpPr>
        <xdr:cNvPr id="429" name="テキスト ボックス 428"/>
        <xdr:cNvSpPr txBox="1"/>
      </xdr:nvSpPr>
      <xdr:spPr>
        <a:xfrm>
          <a:off x="7593965" y="12490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53340</xdr:rowOff>
    </xdr:from>
    <xdr:to xmlns:xdr="http://schemas.openxmlformats.org/drawingml/2006/spreadsheetDrawing">
      <xdr:col>36</xdr:col>
      <xdr:colOff>165100</xdr:colOff>
      <xdr:row>76</xdr:row>
      <xdr:rowOff>154940</xdr:rowOff>
    </xdr:to>
    <xdr:sp macro="" textlink="">
      <xdr:nvSpPr>
        <xdr:cNvPr id="430" name="楕円 429"/>
        <xdr:cNvSpPr/>
      </xdr:nvSpPr>
      <xdr:spPr>
        <a:xfrm>
          <a:off x="69215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171450</xdr:rowOff>
    </xdr:from>
    <xdr:ext cx="534035" cy="259080"/>
    <xdr:sp macro="" textlink="">
      <xdr:nvSpPr>
        <xdr:cNvPr id="431" name="テキスト ボックス 430"/>
        <xdr:cNvSpPr txBox="1"/>
      </xdr:nvSpPr>
      <xdr:spPr>
        <a:xfrm>
          <a:off x="6704965" y="1285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3" name="テキスト ボックス 442"/>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47" name="テキスト ボックス 446"/>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9"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1" name="テキスト ボックス 450"/>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3" name="テキスト ボックス 45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69850</xdr:rowOff>
    </xdr:from>
    <xdr:to xmlns:xdr="http://schemas.openxmlformats.org/drawingml/2006/spreadsheetDrawing">
      <xdr:col>54</xdr:col>
      <xdr:colOff>189865</xdr:colOff>
      <xdr:row>98</xdr:row>
      <xdr:rowOff>38735</xdr:rowOff>
    </xdr:to>
    <xdr:cxnSp macro="">
      <xdr:nvCxnSpPr>
        <xdr:cNvPr id="455" name="直線コネクタ 454"/>
        <xdr:cNvCxnSpPr/>
      </xdr:nvCxnSpPr>
      <xdr:spPr>
        <a:xfrm flipV="1">
          <a:off x="10475595" y="1550035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42545</xdr:rowOff>
    </xdr:from>
    <xdr:ext cx="534670" cy="258445"/>
    <xdr:sp macro="" textlink="">
      <xdr:nvSpPr>
        <xdr:cNvPr id="456" name="土木費最小値テキスト"/>
        <xdr:cNvSpPr txBox="1"/>
      </xdr:nvSpPr>
      <xdr:spPr>
        <a:xfrm>
          <a:off x="10528300" y="16844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38735</xdr:rowOff>
    </xdr:from>
    <xdr:to xmlns:xdr="http://schemas.openxmlformats.org/drawingml/2006/spreadsheetDrawing">
      <xdr:col>55</xdr:col>
      <xdr:colOff>88900</xdr:colOff>
      <xdr:row>98</xdr:row>
      <xdr:rowOff>38735</xdr:rowOff>
    </xdr:to>
    <xdr:cxnSp macro="">
      <xdr:nvCxnSpPr>
        <xdr:cNvPr id="457" name="直線コネクタ 456"/>
        <xdr:cNvCxnSpPr/>
      </xdr:nvCxnSpPr>
      <xdr:spPr>
        <a:xfrm>
          <a:off x="10388600" y="1684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16510</xdr:rowOff>
    </xdr:from>
    <xdr:ext cx="598805" cy="259080"/>
    <xdr:sp macro="" textlink="">
      <xdr:nvSpPr>
        <xdr:cNvPr id="458" name="土木費最大値テキスト"/>
        <xdr:cNvSpPr txBox="1"/>
      </xdr:nvSpPr>
      <xdr:spPr>
        <a:xfrm>
          <a:off x="10528300" y="1527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119,489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69850</xdr:rowOff>
    </xdr:from>
    <xdr:to xmlns:xdr="http://schemas.openxmlformats.org/drawingml/2006/spreadsheetDrawing">
      <xdr:col>55</xdr:col>
      <xdr:colOff>88900</xdr:colOff>
      <xdr:row>90</xdr:row>
      <xdr:rowOff>69850</xdr:rowOff>
    </xdr:to>
    <xdr:cxnSp macro="">
      <xdr:nvCxnSpPr>
        <xdr:cNvPr id="459" name="直線コネクタ 458"/>
        <xdr:cNvCxnSpPr/>
      </xdr:nvCxnSpPr>
      <xdr:spPr>
        <a:xfrm>
          <a:off x="10388600" y="1550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43180</xdr:rowOff>
    </xdr:from>
    <xdr:to xmlns:xdr="http://schemas.openxmlformats.org/drawingml/2006/spreadsheetDrawing">
      <xdr:col>55</xdr:col>
      <xdr:colOff>0</xdr:colOff>
      <xdr:row>95</xdr:row>
      <xdr:rowOff>100965</xdr:rowOff>
    </xdr:to>
    <xdr:cxnSp macro="">
      <xdr:nvCxnSpPr>
        <xdr:cNvPr id="460" name="直線コネクタ 459"/>
        <xdr:cNvCxnSpPr/>
      </xdr:nvCxnSpPr>
      <xdr:spPr>
        <a:xfrm flipV="1">
          <a:off x="9639300" y="1633093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147320</xdr:rowOff>
    </xdr:from>
    <xdr:ext cx="534670" cy="259080"/>
    <xdr:sp macro="" textlink="">
      <xdr:nvSpPr>
        <xdr:cNvPr id="461" name="土木費平均値テキスト"/>
        <xdr:cNvSpPr txBox="1"/>
      </xdr:nvSpPr>
      <xdr:spPr>
        <a:xfrm>
          <a:off x="105283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168910</xdr:rowOff>
    </xdr:from>
    <xdr:to xmlns:xdr="http://schemas.openxmlformats.org/drawingml/2006/spreadsheetDrawing">
      <xdr:col>55</xdr:col>
      <xdr:colOff>50800</xdr:colOff>
      <xdr:row>96</xdr:row>
      <xdr:rowOff>99060</xdr:rowOff>
    </xdr:to>
    <xdr:sp macro="" textlink="">
      <xdr:nvSpPr>
        <xdr:cNvPr id="462" name="フローチャート: 判断 461"/>
        <xdr:cNvSpPr/>
      </xdr:nvSpPr>
      <xdr:spPr>
        <a:xfrm>
          <a:off x="104267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92075</xdr:rowOff>
    </xdr:from>
    <xdr:to xmlns:xdr="http://schemas.openxmlformats.org/drawingml/2006/spreadsheetDrawing">
      <xdr:col>50</xdr:col>
      <xdr:colOff>114300</xdr:colOff>
      <xdr:row>95</xdr:row>
      <xdr:rowOff>100965</xdr:rowOff>
    </xdr:to>
    <xdr:cxnSp macro="">
      <xdr:nvCxnSpPr>
        <xdr:cNvPr id="463" name="直線コネクタ 462"/>
        <xdr:cNvCxnSpPr/>
      </xdr:nvCxnSpPr>
      <xdr:spPr>
        <a:xfrm>
          <a:off x="8750300" y="163798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107950</xdr:rowOff>
    </xdr:to>
    <xdr:sp macro="" textlink="">
      <xdr:nvSpPr>
        <xdr:cNvPr id="464" name="フローチャート: 判断 463"/>
        <xdr:cNvSpPr/>
      </xdr:nvSpPr>
      <xdr:spPr>
        <a:xfrm>
          <a:off x="9588500" y="1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99060</xdr:rowOff>
    </xdr:from>
    <xdr:ext cx="534035" cy="258445"/>
    <xdr:sp macro="" textlink="">
      <xdr:nvSpPr>
        <xdr:cNvPr id="465" name="テキスト ボックス 464"/>
        <xdr:cNvSpPr txBox="1"/>
      </xdr:nvSpPr>
      <xdr:spPr>
        <a:xfrm>
          <a:off x="937196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92075</xdr:rowOff>
    </xdr:from>
    <xdr:to xmlns:xdr="http://schemas.openxmlformats.org/drawingml/2006/spreadsheetDrawing">
      <xdr:col>45</xdr:col>
      <xdr:colOff>177800</xdr:colOff>
      <xdr:row>96</xdr:row>
      <xdr:rowOff>50165</xdr:rowOff>
    </xdr:to>
    <xdr:cxnSp macro="">
      <xdr:nvCxnSpPr>
        <xdr:cNvPr id="466" name="直線コネクタ 465"/>
        <xdr:cNvCxnSpPr/>
      </xdr:nvCxnSpPr>
      <xdr:spPr>
        <a:xfrm flipV="1">
          <a:off x="7861300" y="16379825"/>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635</xdr:rowOff>
    </xdr:from>
    <xdr:to xmlns:xdr="http://schemas.openxmlformats.org/drawingml/2006/spreadsheetDrawing">
      <xdr:col>46</xdr:col>
      <xdr:colOff>38100</xdr:colOff>
      <xdr:row>96</xdr:row>
      <xdr:rowOff>102235</xdr:rowOff>
    </xdr:to>
    <xdr:sp macro="" textlink="">
      <xdr:nvSpPr>
        <xdr:cNvPr id="467" name="フローチャート: 判断 466"/>
        <xdr:cNvSpPr/>
      </xdr:nvSpPr>
      <xdr:spPr>
        <a:xfrm>
          <a:off x="8699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93345</xdr:rowOff>
    </xdr:from>
    <xdr:ext cx="534035" cy="259080"/>
    <xdr:sp macro="" textlink="">
      <xdr:nvSpPr>
        <xdr:cNvPr id="468" name="テキスト ボックス 467"/>
        <xdr:cNvSpPr txBox="1"/>
      </xdr:nvSpPr>
      <xdr:spPr>
        <a:xfrm>
          <a:off x="8482965" y="1655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8890</xdr:rowOff>
    </xdr:from>
    <xdr:to xmlns:xdr="http://schemas.openxmlformats.org/drawingml/2006/spreadsheetDrawing">
      <xdr:col>41</xdr:col>
      <xdr:colOff>50800</xdr:colOff>
      <xdr:row>96</xdr:row>
      <xdr:rowOff>50165</xdr:rowOff>
    </xdr:to>
    <xdr:cxnSp macro="">
      <xdr:nvCxnSpPr>
        <xdr:cNvPr id="469" name="直線コネクタ 468"/>
        <xdr:cNvCxnSpPr/>
      </xdr:nvCxnSpPr>
      <xdr:spPr>
        <a:xfrm>
          <a:off x="6972300" y="164680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19685</xdr:rowOff>
    </xdr:from>
    <xdr:to xmlns:xdr="http://schemas.openxmlformats.org/drawingml/2006/spreadsheetDrawing">
      <xdr:col>41</xdr:col>
      <xdr:colOff>101600</xdr:colOff>
      <xdr:row>96</xdr:row>
      <xdr:rowOff>121285</xdr:rowOff>
    </xdr:to>
    <xdr:sp macro="" textlink="">
      <xdr:nvSpPr>
        <xdr:cNvPr id="470" name="フローチャート: 判断 469"/>
        <xdr:cNvSpPr/>
      </xdr:nvSpPr>
      <xdr:spPr>
        <a:xfrm>
          <a:off x="78105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112395</xdr:rowOff>
    </xdr:from>
    <xdr:ext cx="534035" cy="258445"/>
    <xdr:sp macro="" textlink="">
      <xdr:nvSpPr>
        <xdr:cNvPr id="471" name="テキスト ボックス 470"/>
        <xdr:cNvSpPr txBox="1"/>
      </xdr:nvSpPr>
      <xdr:spPr>
        <a:xfrm>
          <a:off x="7593965" y="16571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27940</xdr:rowOff>
    </xdr:from>
    <xdr:to xmlns:xdr="http://schemas.openxmlformats.org/drawingml/2006/spreadsheetDrawing">
      <xdr:col>36</xdr:col>
      <xdr:colOff>165100</xdr:colOff>
      <xdr:row>96</xdr:row>
      <xdr:rowOff>129540</xdr:rowOff>
    </xdr:to>
    <xdr:sp macro="" textlink="">
      <xdr:nvSpPr>
        <xdr:cNvPr id="472" name="フローチャート: 判断 471"/>
        <xdr:cNvSpPr/>
      </xdr:nvSpPr>
      <xdr:spPr>
        <a:xfrm>
          <a:off x="6921500" y="1648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34035" cy="258445"/>
    <xdr:sp macro="" textlink="">
      <xdr:nvSpPr>
        <xdr:cNvPr id="473" name="テキスト ボックス 472"/>
        <xdr:cNvSpPr txBox="1"/>
      </xdr:nvSpPr>
      <xdr:spPr>
        <a:xfrm>
          <a:off x="6704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163830</xdr:rowOff>
    </xdr:from>
    <xdr:to xmlns:xdr="http://schemas.openxmlformats.org/drawingml/2006/spreadsheetDrawing">
      <xdr:col>55</xdr:col>
      <xdr:colOff>50800</xdr:colOff>
      <xdr:row>95</xdr:row>
      <xdr:rowOff>93980</xdr:rowOff>
    </xdr:to>
    <xdr:sp macro="" textlink="">
      <xdr:nvSpPr>
        <xdr:cNvPr id="479" name="楕円 478"/>
        <xdr:cNvSpPr/>
      </xdr:nvSpPr>
      <xdr:spPr>
        <a:xfrm>
          <a:off x="10426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15240</xdr:rowOff>
    </xdr:from>
    <xdr:ext cx="534670" cy="259080"/>
    <xdr:sp macro="" textlink="">
      <xdr:nvSpPr>
        <xdr:cNvPr id="480" name="土木費該当値テキスト"/>
        <xdr:cNvSpPr txBox="1"/>
      </xdr:nvSpPr>
      <xdr:spPr>
        <a:xfrm>
          <a:off x="10528300" y="16131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50165</xdr:rowOff>
    </xdr:from>
    <xdr:to xmlns:xdr="http://schemas.openxmlformats.org/drawingml/2006/spreadsheetDrawing">
      <xdr:col>50</xdr:col>
      <xdr:colOff>165100</xdr:colOff>
      <xdr:row>95</xdr:row>
      <xdr:rowOff>151765</xdr:rowOff>
    </xdr:to>
    <xdr:sp macro="" textlink="">
      <xdr:nvSpPr>
        <xdr:cNvPr id="481" name="楕円 480"/>
        <xdr:cNvSpPr/>
      </xdr:nvSpPr>
      <xdr:spPr>
        <a:xfrm>
          <a:off x="9588500" y="163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168275</xdr:rowOff>
    </xdr:from>
    <xdr:ext cx="534035" cy="258445"/>
    <xdr:sp macro="" textlink="">
      <xdr:nvSpPr>
        <xdr:cNvPr id="482" name="テキスト ボックス 481"/>
        <xdr:cNvSpPr txBox="1"/>
      </xdr:nvSpPr>
      <xdr:spPr>
        <a:xfrm>
          <a:off x="9371965" y="16113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41275</xdr:rowOff>
    </xdr:from>
    <xdr:to xmlns:xdr="http://schemas.openxmlformats.org/drawingml/2006/spreadsheetDrawing">
      <xdr:col>46</xdr:col>
      <xdr:colOff>38100</xdr:colOff>
      <xdr:row>95</xdr:row>
      <xdr:rowOff>143510</xdr:rowOff>
    </xdr:to>
    <xdr:sp macro="" textlink="">
      <xdr:nvSpPr>
        <xdr:cNvPr id="483" name="楕円 482"/>
        <xdr:cNvSpPr/>
      </xdr:nvSpPr>
      <xdr:spPr>
        <a:xfrm>
          <a:off x="8699500" y="1632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159385</xdr:rowOff>
    </xdr:from>
    <xdr:ext cx="534035" cy="258445"/>
    <xdr:sp macro="" textlink="">
      <xdr:nvSpPr>
        <xdr:cNvPr id="484" name="テキスト ボックス 483"/>
        <xdr:cNvSpPr txBox="1"/>
      </xdr:nvSpPr>
      <xdr:spPr>
        <a:xfrm>
          <a:off x="8482965" y="16104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170815</xdr:rowOff>
    </xdr:from>
    <xdr:to xmlns:xdr="http://schemas.openxmlformats.org/drawingml/2006/spreadsheetDrawing">
      <xdr:col>41</xdr:col>
      <xdr:colOff>101600</xdr:colOff>
      <xdr:row>96</xdr:row>
      <xdr:rowOff>100965</xdr:rowOff>
    </xdr:to>
    <xdr:sp macro="" textlink="">
      <xdr:nvSpPr>
        <xdr:cNvPr id="485" name="楕円 484"/>
        <xdr:cNvSpPr/>
      </xdr:nvSpPr>
      <xdr:spPr>
        <a:xfrm>
          <a:off x="7810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117475</xdr:rowOff>
    </xdr:from>
    <xdr:ext cx="534035" cy="259080"/>
    <xdr:sp macro="" textlink="">
      <xdr:nvSpPr>
        <xdr:cNvPr id="486" name="テキスト ボックス 485"/>
        <xdr:cNvSpPr txBox="1"/>
      </xdr:nvSpPr>
      <xdr:spPr>
        <a:xfrm>
          <a:off x="7593965" y="16233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87" name="楕円 486"/>
        <xdr:cNvSpPr/>
      </xdr:nvSpPr>
      <xdr:spPr>
        <a:xfrm>
          <a:off x="69215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76200</xdr:rowOff>
    </xdr:from>
    <xdr:ext cx="534035" cy="258445"/>
    <xdr:sp macro="" textlink="">
      <xdr:nvSpPr>
        <xdr:cNvPr id="488" name="テキスト ボックス 487"/>
        <xdr:cNvSpPr txBox="1"/>
      </xdr:nvSpPr>
      <xdr:spPr>
        <a:xfrm>
          <a:off x="6704965" y="16192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7" name="テキスト ボックス 49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6725" cy="258445"/>
    <xdr:sp macro="" textlink="">
      <xdr:nvSpPr>
        <xdr:cNvPr id="499" name="テキスト ボックス 498"/>
        <xdr:cNvSpPr txBox="1"/>
      </xdr:nvSpPr>
      <xdr:spPr>
        <a:xfrm>
          <a:off x="11978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73660</xdr:rowOff>
    </xdr:from>
    <xdr:ext cx="466725" cy="259080"/>
    <xdr:sp macro="" textlink="">
      <xdr:nvSpPr>
        <xdr:cNvPr id="501" name="テキスト ボックス 500"/>
        <xdr:cNvSpPr txBox="1"/>
      </xdr:nvSpPr>
      <xdr:spPr>
        <a:xfrm>
          <a:off x="11978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3" name="テキスト ボックス 50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5" name="テキスト ボックス 504"/>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7" name="テキスト ボックス 50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9" name="テキスト ボックス 508"/>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1" name="テキスト ボックス 510"/>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60960</xdr:rowOff>
    </xdr:from>
    <xdr:to xmlns:xdr="http://schemas.openxmlformats.org/drawingml/2006/spreadsheetDrawing">
      <xdr:col>85</xdr:col>
      <xdr:colOff>126365</xdr:colOff>
      <xdr:row>39</xdr:row>
      <xdr:rowOff>104775</xdr:rowOff>
    </xdr:to>
    <xdr:cxnSp macro="">
      <xdr:nvCxnSpPr>
        <xdr:cNvPr id="513" name="直線コネクタ 512"/>
        <xdr:cNvCxnSpPr/>
      </xdr:nvCxnSpPr>
      <xdr:spPr>
        <a:xfrm flipV="1">
          <a:off x="16317595" y="520446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109220</xdr:rowOff>
    </xdr:from>
    <xdr:ext cx="469900" cy="258445"/>
    <xdr:sp macro="" textlink="">
      <xdr:nvSpPr>
        <xdr:cNvPr id="514" name="消防費最小値テキスト"/>
        <xdr:cNvSpPr txBox="1"/>
      </xdr:nvSpPr>
      <xdr:spPr>
        <a:xfrm>
          <a:off x="16370300" y="6795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104775</xdr:rowOff>
    </xdr:from>
    <xdr:to xmlns:xdr="http://schemas.openxmlformats.org/drawingml/2006/spreadsheetDrawing">
      <xdr:col>86</xdr:col>
      <xdr:colOff>25400</xdr:colOff>
      <xdr:row>39</xdr:row>
      <xdr:rowOff>104775</xdr:rowOff>
    </xdr:to>
    <xdr:cxnSp macro="">
      <xdr:nvCxnSpPr>
        <xdr:cNvPr id="515" name="直線コネクタ 514"/>
        <xdr:cNvCxnSpPr/>
      </xdr:nvCxnSpPr>
      <xdr:spPr>
        <a:xfrm>
          <a:off x="16230600" y="6791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7620</xdr:rowOff>
    </xdr:from>
    <xdr:ext cx="534670" cy="258445"/>
    <xdr:sp macro="" textlink="">
      <xdr:nvSpPr>
        <xdr:cNvPr id="516" name="消防費最大値テキスト"/>
        <xdr:cNvSpPr txBox="1"/>
      </xdr:nvSpPr>
      <xdr:spPr>
        <a:xfrm>
          <a:off x="16370300" y="4979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60960</xdr:rowOff>
    </xdr:from>
    <xdr:to xmlns:xdr="http://schemas.openxmlformats.org/drawingml/2006/spreadsheetDrawing">
      <xdr:col>86</xdr:col>
      <xdr:colOff>25400</xdr:colOff>
      <xdr:row>30</xdr:row>
      <xdr:rowOff>60960</xdr:rowOff>
    </xdr:to>
    <xdr:cxnSp macro="">
      <xdr:nvCxnSpPr>
        <xdr:cNvPr id="517" name="直線コネクタ 516"/>
        <xdr:cNvCxnSpPr/>
      </xdr:nvCxnSpPr>
      <xdr:spPr>
        <a:xfrm>
          <a:off x="16230600" y="520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30</xdr:row>
      <xdr:rowOff>68580</xdr:rowOff>
    </xdr:from>
    <xdr:to xmlns:xdr="http://schemas.openxmlformats.org/drawingml/2006/spreadsheetDrawing">
      <xdr:col>85</xdr:col>
      <xdr:colOff>127000</xdr:colOff>
      <xdr:row>30</xdr:row>
      <xdr:rowOff>75565</xdr:rowOff>
    </xdr:to>
    <xdr:cxnSp macro="">
      <xdr:nvCxnSpPr>
        <xdr:cNvPr id="518" name="直線コネクタ 517"/>
        <xdr:cNvCxnSpPr/>
      </xdr:nvCxnSpPr>
      <xdr:spPr>
        <a:xfrm flipV="1">
          <a:off x="15481300" y="52120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52705</xdr:rowOff>
    </xdr:from>
    <xdr:ext cx="534670" cy="258445"/>
    <xdr:sp macro="" textlink="">
      <xdr:nvSpPr>
        <xdr:cNvPr id="519" name="消防費平均値テキスト"/>
        <xdr:cNvSpPr txBox="1"/>
      </xdr:nvSpPr>
      <xdr:spPr>
        <a:xfrm>
          <a:off x="16370300" y="6053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74930</xdr:rowOff>
    </xdr:from>
    <xdr:to xmlns:xdr="http://schemas.openxmlformats.org/drawingml/2006/spreadsheetDrawing">
      <xdr:col>85</xdr:col>
      <xdr:colOff>177800</xdr:colOff>
      <xdr:row>36</xdr:row>
      <xdr:rowOff>4445</xdr:rowOff>
    </xdr:to>
    <xdr:sp macro="" textlink="">
      <xdr:nvSpPr>
        <xdr:cNvPr id="520" name="フローチャート: 判断 519"/>
        <xdr:cNvSpPr/>
      </xdr:nvSpPr>
      <xdr:spPr>
        <a:xfrm>
          <a:off x="162687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75565</xdr:rowOff>
    </xdr:from>
    <xdr:to xmlns:xdr="http://schemas.openxmlformats.org/drawingml/2006/spreadsheetDrawing">
      <xdr:col>81</xdr:col>
      <xdr:colOff>50800</xdr:colOff>
      <xdr:row>31</xdr:row>
      <xdr:rowOff>60960</xdr:rowOff>
    </xdr:to>
    <xdr:cxnSp macro="">
      <xdr:nvCxnSpPr>
        <xdr:cNvPr id="521" name="直線コネクタ 520"/>
        <xdr:cNvCxnSpPr/>
      </xdr:nvCxnSpPr>
      <xdr:spPr>
        <a:xfrm flipV="1">
          <a:off x="14592300" y="521906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79375</xdr:rowOff>
    </xdr:from>
    <xdr:to xmlns:xdr="http://schemas.openxmlformats.org/drawingml/2006/spreadsheetDrawing">
      <xdr:col>81</xdr:col>
      <xdr:colOff>101600</xdr:colOff>
      <xdr:row>36</xdr:row>
      <xdr:rowOff>9525</xdr:rowOff>
    </xdr:to>
    <xdr:sp macro="" textlink="">
      <xdr:nvSpPr>
        <xdr:cNvPr id="522" name="フローチャート: 判断 521"/>
        <xdr:cNvSpPr/>
      </xdr:nvSpPr>
      <xdr:spPr>
        <a:xfrm>
          <a:off x="15430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635</xdr:rowOff>
    </xdr:from>
    <xdr:ext cx="534035" cy="259080"/>
    <xdr:sp macro="" textlink="">
      <xdr:nvSpPr>
        <xdr:cNvPr id="523" name="テキスト ボックス 522"/>
        <xdr:cNvSpPr txBox="1"/>
      </xdr:nvSpPr>
      <xdr:spPr>
        <a:xfrm>
          <a:off x="15213965" y="6172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60960</xdr:rowOff>
    </xdr:from>
    <xdr:to xmlns:xdr="http://schemas.openxmlformats.org/drawingml/2006/spreadsheetDrawing">
      <xdr:col>76</xdr:col>
      <xdr:colOff>114300</xdr:colOff>
      <xdr:row>32</xdr:row>
      <xdr:rowOff>55880</xdr:rowOff>
    </xdr:to>
    <xdr:cxnSp macro="">
      <xdr:nvCxnSpPr>
        <xdr:cNvPr id="524" name="直線コネクタ 523"/>
        <xdr:cNvCxnSpPr/>
      </xdr:nvCxnSpPr>
      <xdr:spPr>
        <a:xfrm flipV="1">
          <a:off x="13703300" y="537591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74930</xdr:rowOff>
    </xdr:from>
    <xdr:to xmlns:xdr="http://schemas.openxmlformats.org/drawingml/2006/spreadsheetDrawing">
      <xdr:col>76</xdr:col>
      <xdr:colOff>165100</xdr:colOff>
      <xdr:row>36</xdr:row>
      <xdr:rowOff>5080</xdr:rowOff>
    </xdr:to>
    <xdr:sp macro="" textlink="">
      <xdr:nvSpPr>
        <xdr:cNvPr id="525" name="フローチャート: 判断 524"/>
        <xdr:cNvSpPr/>
      </xdr:nvSpPr>
      <xdr:spPr>
        <a:xfrm>
          <a:off x="14541500" y="60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167640</xdr:rowOff>
    </xdr:from>
    <xdr:ext cx="534035" cy="258445"/>
    <xdr:sp macro="" textlink="">
      <xdr:nvSpPr>
        <xdr:cNvPr id="526" name="テキスト ボックス 525"/>
        <xdr:cNvSpPr txBox="1"/>
      </xdr:nvSpPr>
      <xdr:spPr>
        <a:xfrm>
          <a:off x="14324965" y="616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55880</xdr:rowOff>
    </xdr:from>
    <xdr:to xmlns:xdr="http://schemas.openxmlformats.org/drawingml/2006/spreadsheetDrawing">
      <xdr:col>71</xdr:col>
      <xdr:colOff>177800</xdr:colOff>
      <xdr:row>32</xdr:row>
      <xdr:rowOff>143510</xdr:rowOff>
    </xdr:to>
    <xdr:cxnSp macro="">
      <xdr:nvCxnSpPr>
        <xdr:cNvPr id="527" name="直線コネクタ 526"/>
        <xdr:cNvCxnSpPr/>
      </xdr:nvCxnSpPr>
      <xdr:spPr>
        <a:xfrm flipV="1">
          <a:off x="12814300" y="554228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160020</xdr:rowOff>
    </xdr:from>
    <xdr:to xmlns:xdr="http://schemas.openxmlformats.org/drawingml/2006/spreadsheetDrawing">
      <xdr:col>72</xdr:col>
      <xdr:colOff>38100</xdr:colOff>
      <xdr:row>35</xdr:row>
      <xdr:rowOff>90170</xdr:rowOff>
    </xdr:to>
    <xdr:sp macro="" textlink="">
      <xdr:nvSpPr>
        <xdr:cNvPr id="528" name="フローチャート: 判断 527"/>
        <xdr:cNvSpPr/>
      </xdr:nvSpPr>
      <xdr:spPr>
        <a:xfrm>
          <a:off x="13652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81280</xdr:rowOff>
    </xdr:from>
    <xdr:ext cx="534035" cy="259080"/>
    <xdr:sp macro="" textlink="">
      <xdr:nvSpPr>
        <xdr:cNvPr id="529" name="テキスト ボックス 528"/>
        <xdr:cNvSpPr txBox="1"/>
      </xdr:nvSpPr>
      <xdr:spPr>
        <a:xfrm>
          <a:off x="13435965" y="608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15240</xdr:rowOff>
    </xdr:from>
    <xdr:to xmlns:xdr="http://schemas.openxmlformats.org/drawingml/2006/spreadsheetDrawing">
      <xdr:col>67</xdr:col>
      <xdr:colOff>101600</xdr:colOff>
      <xdr:row>35</xdr:row>
      <xdr:rowOff>116840</xdr:rowOff>
    </xdr:to>
    <xdr:sp macro="" textlink="">
      <xdr:nvSpPr>
        <xdr:cNvPr id="530" name="フローチャート: 判断 529"/>
        <xdr:cNvSpPr/>
      </xdr:nvSpPr>
      <xdr:spPr>
        <a:xfrm>
          <a:off x="12763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107950</xdr:rowOff>
    </xdr:from>
    <xdr:ext cx="534035" cy="259080"/>
    <xdr:sp macro="" textlink="">
      <xdr:nvSpPr>
        <xdr:cNvPr id="531" name="テキスト ボックス 530"/>
        <xdr:cNvSpPr txBox="1"/>
      </xdr:nvSpPr>
      <xdr:spPr>
        <a:xfrm>
          <a:off x="12546965" y="610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30</xdr:row>
      <xdr:rowOff>17780</xdr:rowOff>
    </xdr:from>
    <xdr:to xmlns:xdr="http://schemas.openxmlformats.org/drawingml/2006/spreadsheetDrawing">
      <xdr:col>85</xdr:col>
      <xdr:colOff>177800</xdr:colOff>
      <xdr:row>30</xdr:row>
      <xdr:rowOff>119380</xdr:rowOff>
    </xdr:to>
    <xdr:sp macro="" textlink="">
      <xdr:nvSpPr>
        <xdr:cNvPr id="537" name="楕円 536"/>
        <xdr:cNvSpPr/>
      </xdr:nvSpPr>
      <xdr:spPr>
        <a:xfrm>
          <a:off x="16268700" y="5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29</xdr:row>
      <xdr:rowOff>134620</xdr:rowOff>
    </xdr:from>
    <xdr:ext cx="534670" cy="258445"/>
    <xdr:sp macro="" textlink="">
      <xdr:nvSpPr>
        <xdr:cNvPr id="538" name="消防費該当値テキスト"/>
        <xdr:cNvSpPr txBox="1"/>
      </xdr:nvSpPr>
      <xdr:spPr>
        <a:xfrm>
          <a:off x="16370300" y="5106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30</xdr:row>
      <xdr:rowOff>24765</xdr:rowOff>
    </xdr:from>
    <xdr:to xmlns:xdr="http://schemas.openxmlformats.org/drawingml/2006/spreadsheetDrawing">
      <xdr:col>81</xdr:col>
      <xdr:colOff>101600</xdr:colOff>
      <xdr:row>30</xdr:row>
      <xdr:rowOff>126365</xdr:rowOff>
    </xdr:to>
    <xdr:sp macro="" textlink="">
      <xdr:nvSpPr>
        <xdr:cNvPr id="539" name="楕円 538"/>
        <xdr:cNvSpPr/>
      </xdr:nvSpPr>
      <xdr:spPr>
        <a:xfrm>
          <a:off x="15430500" y="51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28</xdr:row>
      <xdr:rowOff>143510</xdr:rowOff>
    </xdr:from>
    <xdr:ext cx="534035" cy="258445"/>
    <xdr:sp macro="" textlink="">
      <xdr:nvSpPr>
        <xdr:cNvPr id="540" name="テキスト ボックス 539"/>
        <xdr:cNvSpPr txBox="1"/>
      </xdr:nvSpPr>
      <xdr:spPr>
        <a:xfrm>
          <a:off x="15213965" y="4944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10160</xdr:rowOff>
    </xdr:from>
    <xdr:to xmlns:xdr="http://schemas.openxmlformats.org/drawingml/2006/spreadsheetDrawing">
      <xdr:col>76</xdr:col>
      <xdr:colOff>165100</xdr:colOff>
      <xdr:row>31</xdr:row>
      <xdr:rowOff>111760</xdr:rowOff>
    </xdr:to>
    <xdr:sp macro="" textlink="">
      <xdr:nvSpPr>
        <xdr:cNvPr id="541" name="楕円 540"/>
        <xdr:cNvSpPr/>
      </xdr:nvSpPr>
      <xdr:spPr>
        <a:xfrm>
          <a:off x="14541500" y="532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128270</xdr:rowOff>
    </xdr:from>
    <xdr:ext cx="534035" cy="259080"/>
    <xdr:sp macro="" textlink="">
      <xdr:nvSpPr>
        <xdr:cNvPr id="542" name="テキスト ボックス 541"/>
        <xdr:cNvSpPr txBox="1"/>
      </xdr:nvSpPr>
      <xdr:spPr>
        <a:xfrm>
          <a:off x="14324965" y="5100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5080</xdr:rowOff>
    </xdr:from>
    <xdr:to xmlns:xdr="http://schemas.openxmlformats.org/drawingml/2006/spreadsheetDrawing">
      <xdr:col>72</xdr:col>
      <xdr:colOff>38100</xdr:colOff>
      <xdr:row>32</xdr:row>
      <xdr:rowOff>106680</xdr:rowOff>
    </xdr:to>
    <xdr:sp macro="" textlink="">
      <xdr:nvSpPr>
        <xdr:cNvPr id="543" name="楕円 542"/>
        <xdr:cNvSpPr/>
      </xdr:nvSpPr>
      <xdr:spPr>
        <a:xfrm>
          <a:off x="13652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30</xdr:row>
      <xdr:rowOff>123190</xdr:rowOff>
    </xdr:from>
    <xdr:ext cx="534035" cy="258445"/>
    <xdr:sp macro="" textlink="">
      <xdr:nvSpPr>
        <xdr:cNvPr id="544" name="テキスト ボックス 543"/>
        <xdr:cNvSpPr txBox="1"/>
      </xdr:nvSpPr>
      <xdr:spPr>
        <a:xfrm>
          <a:off x="13435965" y="5266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92075</xdr:rowOff>
    </xdr:from>
    <xdr:to xmlns:xdr="http://schemas.openxmlformats.org/drawingml/2006/spreadsheetDrawing">
      <xdr:col>67</xdr:col>
      <xdr:colOff>101600</xdr:colOff>
      <xdr:row>33</xdr:row>
      <xdr:rowOff>22225</xdr:rowOff>
    </xdr:to>
    <xdr:sp macro="" textlink="">
      <xdr:nvSpPr>
        <xdr:cNvPr id="545" name="楕円 544"/>
        <xdr:cNvSpPr/>
      </xdr:nvSpPr>
      <xdr:spPr>
        <a:xfrm>
          <a:off x="127635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38735</xdr:rowOff>
    </xdr:from>
    <xdr:ext cx="534035" cy="259080"/>
    <xdr:sp macro="" textlink="">
      <xdr:nvSpPr>
        <xdr:cNvPr id="546" name="テキスト ボックス 545"/>
        <xdr:cNvSpPr txBox="1"/>
      </xdr:nvSpPr>
      <xdr:spPr>
        <a:xfrm>
          <a:off x="12546965" y="535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57" name="テキスト ボックス 556"/>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9" name="テキスト ボックス 55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1" name="テキスト ボックス 56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63" name="テキスト ボックス 562"/>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5" name="テキスト ボックス 564"/>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9" name="テキスト ボックス 568"/>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31115</xdr:rowOff>
    </xdr:from>
    <xdr:to xmlns:xdr="http://schemas.openxmlformats.org/drawingml/2006/spreadsheetDrawing">
      <xdr:col>85</xdr:col>
      <xdr:colOff>126365</xdr:colOff>
      <xdr:row>58</xdr:row>
      <xdr:rowOff>70485</xdr:rowOff>
    </xdr:to>
    <xdr:cxnSp macro="">
      <xdr:nvCxnSpPr>
        <xdr:cNvPr id="571" name="直線コネクタ 570"/>
        <xdr:cNvCxnSpPr/>
      </xdr:nvCxnSpPr>
      <xdr:spPr>
        <a:xfrm flipV="1">
          <a:off x="16317595" y="8603615"/>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74930</xdr:rowOff>
    </xdr:from>
    <xdr:ext cx="534670" cy="258445"/>
    <xdr:sp macro="" textlink="">
      <xdr:nvSpPr>
        <xdr:cNvPr id="572" name="教育費最小値テキスト"/>
        <xdr:cNvSpPr txBox="1"/>
      </xdr:nvSpPr>
      <xdr:spPr>
        <a:xfrm>
          <a:off x="16370300" y="10019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70485</xdr:rowOff>
    </xdr:from>
    <xdr:to xmlns:xdr="http://schemas.openxmlformats.org/drawingml/2006/spreadsheetDrawing">
      <xdr:col>86</xdr:col>
      <xdr:colOff>25400</xdr:colOff>
      <xdr:row>58</xdr:row>
      <xdr:rowOff>70485</xdr:rowOff>
    </xdr:to>
    <xdr:cxnSp macro="">
      <xdr:nvCxnSpPr>
        <xdr:cNvPr id="573" name="直線コネクタ 572"/>
        <xdr:cNvCxnSpPr/>
      </xdr:nvCxnSpPr>
      <xdr:spPr>
        <a:xfrm>
          <a:off x="16230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149225</xdr:rowOff>
    </xdr:from>
    <xdr:ext cx="598805" cy="259080"/>
    <xdr:sp macro="" textlink="">
      <xdr:nvSpPr>
        <xdr:cNvPr id="574" name="教育費最大値テキスト"/>
        <xdr:cNvSpPr txBox="1"/>
      </xdr:nvSpPr>
      <xdr:spPr>
        <a:xfrm>
          <a:off x="16370300" y="8378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101,696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31115</xdr:rowOff>
    </xdr:from>
    <xdr:to xmlns:xdr="http://schemas.openxmlformats.org/drawingml/2006/spreadsheetDrawing">
      <xdr:col>86</xdr:col>
      <xdr:colOff>25400</xdr:colOff>
      <xdr:row>50</xdr:row>
      <xdr:rowOff>31115</xdr:rowOff>
    </xdr:to>
    <xdr:cxnSp macro="">
      <xdr:nvCxnSpPr>
        <xdr:cNvPr id="575" name="直線コネクタ 574"/>
        <xdr:cNvCxnSpPr/>
      </xdr:nvCxnSpPr>
      <xdr:spPr>
        <a:xfrm>
          <a:off x="16230600" y="8603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20320</xdr:rowOff>
    </xdr:from>
    <xdr:to xmlns:xdr="http://schemas.openxmlformats.org/drawingml/2006/spreadsheetDrawing">
      <xdr:col>85</xdr:col>
      <xdr:colOff>127000</xdr:colOff>
      <xdr:row>55</xdr:row>
      <xdr:rowOff>110490</xdr:rowOff>
    </xdr:to>
    <xdr:cxnSp macro="">
      <xdr:nvCxnSpPr>
        <xdr:cNvPr id="576" name="直線コネクタ 575"/>
        <xdr:cNvCxnSpPr/>
      </xdr:nvCxnSpPr>
      <xdr:spPr>
        <a:xfrm flipV="1">
          <a:off x="15481300" y="9278620"/>
          <a:ext cx="8382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101600</xdr:rowOff>
    </xdr:from>
    <xdr:ext cx="534670" cy="259080"/>
    <xdr:sp macro="" textlink="">
      <xdr:nvSpPr>
        <xdr:cNvPr id="577" name="教育費平均値テキスト"/>
        <xdr:cNvSpPr txBox="1"/>
      </xdr:nvSpPr>
      <xdr:spPr>
        <a:xfrm>
          <a:off x="16370300" y="9531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123190</xdr:rowOff>
    </xdr:from>
    <xdr:to xmlns:xdr="http://schemas.openxmlformats.org/drawingml/2006/spreadsheetDrawing">
      <xdr:col>85</xdr:col>
      <xdr:colOff>177800</xdr:colOff>
      <xdr:row>56</xdr:row>
      <xdr:rowOff>53340</xdr:rowOff>
    </xdr:to>
    <xdr:sp macro="" textlink="">
      <xdr:nvSpPr>
        <xdr:cNvPr id="578" name="フローチャート: 判断 577"/>
        <xdr:cNvSpPr/>
      </xdr:nvSpPr>
      <xdr:spPr>
        <a:xfrm>
          <a:off x="162687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39370</xdr:rowOff>
    </xdr:from>
    <xdr:to xmlns:xdr="http://schemas.openxmlformats.org/drawingml/2006/spreadsheetDrawing">
      <xdr:col>81</xdr:col>
      <xdr:colOff>50800</xdr:colOff>
      <xdr:row>55</xdr:row>
      <xdr:rowOff>110490</xdr:rowOff>
    </xdr:to>
    <xdr:cxnSp macro="">
      <xdr:nvCxnSpPr>
        <xdr:cNvPr id="579" name="直線コネクタ 578"/>
        <xdr:cNvCxnSpPr/>
      </xdr:nvCxnSpPr>
      <xdr:spPr>
        <a:xfrm>
          <a:off x="14592300" y="946912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4445</xdr:rowOff>
    </xdr:from>
    <xdr:to xmlns:xdr="http://schemas.openxmlformats.org/drawingml/2006/spreadsheetDrawing">
      <xdr:col>81</xdr:col>
      <xdr:colOff>101600</xdr:colOff>
      <xdr:row>56</xdr:row>
      <xdr:rowOff>106045</xdr:rowOff>
    </xdr:to>
    <xdr:sp macro="" textlink="">
      <xdr:nvSpPr>
        <xdr:cNvPr id="580" name="フローチャート: 判断 579"/>
        <xdr:cNvSpPr/>
      </xdr:nvSpPr>
      <xdr:spPr>
        <a:xfrm>
          <a:off x="15430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97790</xdr:rowOff>
    </xdr:from>
    <xdr:ext cx="534035" cy="258445"/>
    <xdr:sp macro="" textlink="">
      <xdr:nvSpPr>
        <xdr:cNvPr id="581" name="テキスト ボックス 580"/>
        <xdr:cNvSpPr txBox="1"/>
      </xdr:nvSpPr>
      <xdr:spPr>
        <a:xfrm>
          <a:off x="15213965" y="9698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138430</xdr:rowOff>
    </xdr:from>
    <xdr:to xmlns:xdr="http://schemas.openxmlformats.org/drawingml/2006/spreadsheetDrawing">
      <xdr:col>76</xdr:col>
      <xdr:colOff>114300</xdr:colOff>
      <xdr:row>55</xdr:row>
      <xdr:rowOff>39370</xdr:rowOff>
    </xdr:to>
    <xdr:cxnSp macro="">
      <xdr:nvCxnSpPr>
        <xdr:cNvPr id="582" name="直線コネクタ 581"/>
        <xdr:cNvCxnSpPr/>
      </xdr:nvCxnSpPr>
      <xdr:spPr>
        <a:xfrm>
          <a:off x="13703300" y="93967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29845</xdr:rowOff>
    </xdr:from>
    <xdr:to xmlns:xdr="http://schemas.openxmlformats.org/drawingml/2006/spreadsheetDrawing">
      <xdr:col>76</xdr:col>
      <xdr:colOff>165100</xdr:colOff>
      <xdr:row>56</xdr:row>
      <xdr:rowOff>132080</xdr:rowOff>
    </xdr:to>
    <xdr:sp macro="" textlink="">
      <xdr:nvSpPr>
        <xdr:cNvPr id="583" name="フローチャート: 判断 582"/>
        <xdr:cNvSpPr/>
      </xdr:nvSpPr>
      <xdr:spPr>
        <a:xfrm>
          <a:off x="14541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122555</xdr:rowOff>
    </xdr:from>
    <xdr:ext cx="534035" cy="258445"/>
    <xdr:sp macro="" textlink="">
      <xdr:nvSpPr>
        <xdr:cNvPr id="584" name="テキスト ボックス 583"/>
        <xdr:cNvSpPr txBox="1"/>
      </xdr:nvSpPr>
      <xdr:spPr>
        <a:xfrm>
          <a:off x="14324965" y="9723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138430</xdr:rowOff>
    </xdr:from>
    <xdr:to xmlns:xdr="http://schemas.openxmlformats.org/drawingml/2006/spreadsheetDrawing">
      <xdr:col>71</xdr:col>
      <xdr:colOff>177800</xdr:colOff>
      <xdr:row>56</xdr:row>
      <xdr:rowOff>10795</xdr:rowOff>
    </xdr:to>
    <xdr:cxnSp macro="">
      <xdr:nvCxnSpPr>
        <xdr:cNvPr id="585" name="直線コネクタ 584"/>
        <xdr:cNvCxnSpPr/>
      </xdr:nvCxnSpPr>
      <xdr:spPr>
        <a:xfrm flipV="1">
          <a:off x="12814300" y="93967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86360</xdr:rowOff>
    </xdr:from>
    <xdr:to xmlns:xdr="http://schemas.openxmlformats.org/drawingml/2006/spreadsheetDrawing">
      <xdr:col>72</xdr:col>
      <xdr:colOff>38100</xdr:colOff>
      <xdr:row>56</xdr:row>
      <xdr:rowOff>15875</xdr:rowOff>
    </xdr:to>
    <xdr:sp macro="" textlink="">
      <xdr:nvSpPr>
        <xdr:cNvPr id="586" name="フローチャート: 判断 585"/>
        <xdr:cNvSpPr/>
      </xdr:nvSpPr>
      <xdr:spPr>
        <a:xfrm>
          <a:off x="13652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6985</xdr:rowOff>
    </xdr:from>
    <xdr:ext cx="534035" cy="258445"/>
    <xdr:sp macro="" textlink="">
      <xdr:nvSpPr>
        <xdr:cNvPr id="587" name="テキスト ボックス 586"/>
        <xdr:cNvSpPr txBox="1"/>
      </xdr:nvSpPr>
      <xdr:spPr>
        <a:xfrm>
          <a:off x="13435965" y="9608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40640</xdr:rowOff>
    </xdr:from>
    <xdr:to xmlns:xdr="http://schemas.openxmlformats.org/drawingml/2006/spreadsheetDrawing">
      <xdr:col>67</xdr:col>
      <xdr:colOff>101600</xdr:colOff>
      <xdr:row>56</xdr:row>
      <xdr:rowOff>141605</xdr:rowOff>
    </xdr:to>
    <xdr:sp macro="" textlink="">
      <xdr:nvSpPr>
        <xdr:cNvPr id="588" name="フローチャート: 判断 587"/>
        <xdr:cNvSpPr/>
      </xdr:nvSpPr>
      <xdr:spPr>
        <a:xfrm>
          <a:off x="12763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132715</xdr:rowOff>
    </xdr:from>
    <xdr:ext cx="534035" cy="258445"/>
    <xdr:sp macro="" textlink="">
      <xdr:nvSpPr>
        <xdr:cNvPr id="589" name="テキスト ボックス 588"/>
        <xdr:cNvSpPr txBox="1"/>
      </xdr:nvSpPr>
      <xdr:spPr>
        <a:xfrm>
          <a:off x="12546965" y="973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140970</xdr:rowOff>
    </xdr:from>
    <xdr:to xmlns:xdr="http://schemas.openxmlformats.org/drawingml/2006/spreadsheetDrawing">
      <xdr:col>85</xdr:col>
      <xdr:colOff>177800</xdr:colOff>
      <xdr:row>54</xdr:row>
      <xdr:rowOff>71120</xdr:rowOff>
    </xdr:to>
    <xdr:sp macro="" textlink="">
      <xdr:nvSpPr>
        <xdr:cNvPr id="595" name="楕円 594"/>
        <xdr:cNvSpPr/>
      </xdr:nvSpPr>
      <xdr:spPr>
        <a:xfrm>
          <a:off x="162687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163830</xdr:rowOff>
    </xdr:from>
    <xdr:ext cx="534670" cy="259080"/>
    <xdr:sp macro="" textlink="">
      <xdr:nvSpPr>
        <xdr:cNvPr id="596" name="教育費該当値テキスト"/>
        <xdr:cNvSpPr txBox="1"/>
      </xdr:nvSpPr>
      <xdr:spPr>
        <a:xfrm>
          <a:off x="16370300" y="907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59690</xdr:rowOff>
    </xdr:from>
    <xdr:to xmlns:xdr="http://schemas.openxmlformats.org/drawingml/2006/spreadsheetDrawing">
      <xdr:col>81</xdr:col>
      <xdr:colOff>101600</xdr:colOff>
      <xdr:row>55</xdr:row>
      <xdr:rowOff>161290</xdr:rowOff>
    </xdr:to>
    <xdr:sp macro="" textlink="">
      <xdr:nvSpPr>
        <xdr:cNvPr id="597" name="楕円 596"/>
        <xdr:cNvSpPr/>
      </xdr:nvSpPr>
      <xdr:spPr>
        <a:xfrm>
          <a:off x="15430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6350</xdr:rowOff>
    </xdr:from>
    <xdr:ext cx="534035" cy="258445"/>
    <xdr:sp macro="" textlink="">
      <xdr:nvSpPr>
        <xdr:cNvPr id="598" name="テキスト ボックス 597"/>
        <xdr:cNvSpPr txBox="1"/>
      </xdr:nvSpPr>
      <xdr:spPr>
        <a:xfrm>
          <a:off x="15213965" y="9264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160020</xdr:rowOff>
    </xdr:from>
    <xdr:to xmlns:xdr="http://schemas.openxmlformats.org/drawingml/2006/spreadsheetDrawing">
      <xdr:col>76</xdr:col>
      <xdr:colOff>165100</xdr:colOff>
      <xdr:row>55</xdr:row>
      <xdr:rowOff>90170</xdr:rowOff>
    </xdr:to>
    <xdr:sp macro="" textlink="">
      <xdr:nvSpPr>
        <xdr:cNvPr id="599" name="楕円 598"/>
        <xdr:cNvSpPr/>
      </xdr:nvSpPr>
      <xdr:spPr>
        <a:xfrm>
          <a:off x="145415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106680</xdr:rowOff>
    </xdr:from>
    <xdr:ext cx="534035" cy="259080"/>
    <xdr:sp macro="" textlink="">
      <xdr:nvSpPr>
        <xdr:cNvPr id="600" name="テキスト ボックス 599"/>
        <xdr:cNvSpPr txBox="1"/>
      </xdr:nvSpPr>
      <xdr:spPr>
        <a:xfrm>
          <a:off x="14324965" y="9193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87630</xdr:rowOff>
    </xdr:from>
    <xdr:to xmlns:xdr="http://schemas.openxmlformats.org/drawingml/2006/spreadsheetDrawing">
      <xdr:col>72</xdr:col>
      <xdr:colOff>38100</xdr:colOff>
      <xdr:row>55</xdr:row>
      <xdr:rowOff>17780</xdr:rowOff>
    </xdr:to>
    <xdr:sp macro="" textlink="">
      <xdr:nvSpPr>
        <xdr:cNvPr id="601" name="楕円 600"/>
        <xdr:cNvSpPr/>
      </xdr:nvSpPr>
      <xdr:spPr>
        <a:xfrm>
          <a:off x="13652500" y="93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34290</xdr:rowOff>
    </xdr:from>
    <xdr:ext cx="534035" cy="259080"/>
    <xdr:sp macro="" textlink="">
      <xdr:nvSpPr>
        <xdr:cNvPr id="602" name="テキスト ボックス 601"/>
        <xdr:cNvSpPr txBox="1"/>
      </xdr:nvSpPr>
      <xdr:spPr>
        <a:xfrm>
          <a:off x="13435965" y="9121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132080</xdr:rowOff>
    </xdr:from>
    <xdr:to xmlns:xdr="http://schemas.openxmlformats.org/drawingml/2006/spreadsheetDrawing">
      <xdr:col>67</xdr:col>
      <xdr:colOff>101600</xdr:colOff>
      <xdr:row>56</xdr:row>
      <xdr:rowOff>61595</xdr:rowOff>
    </xdr:to>
    <xdr:sp macro="" textlink="">
      <xdr:nvSpPr>
        <xdr:cNvPr id="603" name="楕円 602"/>
        <xdr:cNvSpPr/>
      </xdr:nvSpPr>
      <xdr:spPr>
        <a:xfrm>
          <a:off x="12763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78105</xdr:rowOff>
    </xdr:from>
    <xdr:ext cx="534035" cy="258445"/>
    <xdr:sp macro="" textlink="">
      <xdr:nvSpPr>
        <xdr:cNvPr id="604" name="テキスト ボックス 603"/>
        <xdr:cNvSpPr txBox="1"/>
      </xdr:nvSpPr>
      <xdr:spPr>
        <a:xfrm>
          <a:off x="12546965" y="933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6" name="テキスト ボックス 615"/>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6725" cy="258445"/>
    <xdr:sp macro="" textlink="">
      <xdr:nvSpPr>
        <xdr:cNvPr id="618" name="テキスト ボックス 617"/>
        <xdr:cNvSpPr txBox="1"/>
      </xdr:nvSpPr>
      <xdr:spPr>
        <a:xfrm>
          <a:off x="11978640" y="1317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6725" cy="259080"/>
    <xdr:sp macro="" textlink="">
      <xdr:nvSpPr>
        <xdr:cNvPr id="620" name="テキスト ボックス 619"/>
        <xdr:cNvSpPr txBox="1"/>
      </xdr:nvSpPr>
      <xdr:spPr>
        <a:xfrm>
          <a:off x="11978640" y="1284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6725" cy="258445"/>
    <xdr:sp macro="" textlink="">
      <xdr:nvSpPr>
        <xdr:cNvPr id="622" name="テキスト ボックス 621"/>
        <xdr:cNvSpPr txBox="1"/>
      </xdr:nvSpPr>
      <xdr:spPr>
        <a:xfrm>
          <a:off x="11978640" y="12522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4" name="テキスト ボックス 623"/>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26" name="テキスト ボックス 625"/>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8" name="テキスト ボックス 627"/>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13335</xdr:rowOff>
    </xdr:from>
    <xdr:to xmlns:xdr="http://schemas.openxmlformats.org/drawingml/2006/spreadsheetDrawing">
      <xdr:col>85</xdr:col>
      <xdr:colOff>126365</xdr:colOff>
      <xdr:row>79</xdr:row>
      <xdr:rowOff>99060</xdr:rowOff>
    </xdr:to>
    <xdr:cxnSp macro="">
      <xdr:nvCxnSpPr>
        <xdr:cNvPr id="630" name="直線コネクタ 629"/>
        <xdr:cNvCxnSpPr/>
      </xdr:nvCxnSpPr>
      <xdr:spPr>
        <a:xfrm flipV="1">
          <a:off x="16317595" y="12186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1"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2" name="直線コネクタ 631"/>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132080</xdr:rowOff>
    </xdr:from>
    <xdr:ext cx="534670" cy="258445"/>
    <xdr:sp macro="" textlink="">
      <xdr:nvSpPr>
        <xdr:cNvPr id="633" name="災害復旧費最大値テキスト"/>
        <xdr:cNvSpPr txBox="1"/>
      </xdr:nvSpPr>
      <xdr:spPr>
        <a:xfrm>
          <a:off x="16370300" y="11962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13335</xdr:rowOff>
    </xdr:from>
    <xdr:to xmlns:xdr="http://schemas.openxmlformats.org/drawingml/2006/spreadsheetDrawing">
      <xdr:col>86</xdr:col>
      <xdr:colOff>25400</xdr:colOff>
      <xdr:row>71</xdr:row>
      <xdr:rowOff>13335</xdr:rowOff>
    </xdr:to>
    <xdr:cxnSp macro="">
      <xdr:nvCxnSpPr>
        <xdr:cNvPr id="634" name="直線コネクタ 633"/>
        <xdr:cNvCxnSpPr/>
      </xdr:nvCxnSpPr>
      <xdr:spPr>
        <a:xfrm>
          <a:off x="16230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146050</xdr:rowOff>
    </xdr:from>
    <xdr:to xmlns:xdr="http://schemas.openxmlformats.org/drawingml/2006/spreadsheetDrawing">
      <xdr:col>85</xdr:col>
      <xdr:colOff>127000</xdr:colOff>
      <xdr:row>75</xdr:row>
      <xdr:rowOff>153035</xdr:rowOff>
    </xdr:to>
    <xdr:cxnSp macro="">
      <xdr:nvCxnSpPr>
        <xdr:cNvPr id="635" name="直線コネクタ 634"/>
        <xdr:cNvCxnSpPr/>
      </xdr:nvCxnSpPr>
      <xdr:spPr>
        <a:xfrm flipV="1">
          <a:off x="15481300" y="12833350"/>
          <a:ext cx="8382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114935</xdr:rowOff>
    </xdr:from>
    <xdr:ext cx="378460" cy="259080"/>
    <xdr:sp macro="" textlink="">
      <xdr:nvSpPr>
        <xdr:cNvPr id="636" name="災害復旧費平均値テキスト"/>
        <xdr:cNvSpPr txBox="1"/>
      </xdr:nvSpPr>
      <xdr:spPr>
        <a:xfrm>
          <a:off x="16370300" y="134880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136525</xdr:rowOff>
    </xdr:from>
    <xdr:to xmlns:xdr="http://schemas.openxmlformats.org/drawingml/2006/spreadsheetDrawing">
      <xdr:col>85</xdr:col>
      <xdr:colOff>177800</xdr:colOff>
      <xdr:row>79</xdr:row>
      <xdr:rowOff>66675</xdr:rowOff>
    </xdr:to>
    <xdr:sp macro="" textlink="">
      <xdr:nvSpPr>
        <xdr:cNvPr id="637" name="フローチャート: 判断 636"/>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153035</xdr:rowOff>
    </xdr:from>
    <xdr:to xmlns:xdr="http://schemas.openxmlformats.org/drawingml/2006/spreadsheetDrawing">
      <xdr:col>81</xdr:col>
      <xdr:colOff>50800</xdr:colOff>
      <xdr:row>78</xdr:row>
      <xdr:rowOff>101600</xdr:rowOff>
    </xdr:to>
    <xdr:cxnSp macro="">
      <xdr:nvCxnSpPr>
        <xdr:cNvPr id="638" name="直線コネクタ 637"/>
        <xdr:cNvCxnSpPr/>
      </xdr:nvCxnSpPr>
      <xdr:spPr>
        <a:xfrm flipV="1">
          <a:off x="14592300" y="13011785"/>
          <a:ext cx="8890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143510</xdr:rowOff>
    </xdr:from>
    <xdr:to xmlns:xdr="http://schemas.openxmlformats.org/drawingml/2006/spreadsheetDrawing">
      <xdr:col>81</xdr:col>
      <xdr:colOff>101600</xdr:colOff>
      <xdr:row>79</xdr:row>
      <xdr:rowOff>73025</xdr:rowOff>
    </xdr:to>
    <xdr:sp macro="" textlink="">
      <xdr:nvSpPr>
        <xdr:cNvPr id="639" name="フローチャート: 判断 638"/>
        <xdr:cNvSpPr/>
      </xdr:nvSpPr>
      <xdr:spPr>
        <a:xfrm>
          <a:off x="154305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64135</xdr:rowOff>
    </xdr:from>
    <xdr:ext cx="378460" cy="258445"/>
    <xdr:sp macro="" textlink="">
      <xdr:nvSpPr>
        <xdr:cNvPr id="640" name="テキスト ボックス 639"/>
        <xdr:cNvSpPr txBox="1"/>
      </xdr:nvSpPr>
      <xdr:spPr>
        <a:xfrm>
          <a:off x="15292070" y="136086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85090</xdr:rowOff>
    </xdr:from>
    <xdr:to xmlns:xdr="http://schemas.openxmlformats.org/drawingml/2006/spreadsheetDrawing">
      <xdr:col>76</xdr:col>
      <xdr:colOff>114300</xdr:colOff>
      <xdr:row>78</xdr:row>
      <xdr:rowOff>101600</xdr:rowOff>
    </xdr:to>
    <xdr:cxnSp macro="">
      <xdr:nvCxnSpPr>
        <xdr:cNvPr id="641" name="直線コネクタ 640"/>
        <xdr:cNvCxnSpPr/>
      </xdr:nvCxnSpPr>
      <xdr:spPr>
        <a:xfrm>
          <a:off x="13703300" y="1328674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143510</xdr:rowOff>
    </xdr:from>
    <xdr:to xmlns:xdr="http://schemas.openxmlformats.org/drawingml/2006/spreadsheetDrawing">
      <xdr:col>76</xdr:col>
      <xdr:colOff>165100</xdr:colOff>
      <xdr:row>79</xdr:row>
      <xdr:rowOff>73025</xdr:rowOff>
    </xdr:to>
    <xdr:sp macro="" textlink="">
      <xdr:nvSpPr>
        <xdr:cNvPr id="642" name="フローチャート: 判断 641"/>
        <xdr:cNvSpPr/>
      </xdr:nvSpPr>
      <xdr:spPr>
        <a:xfrm>
          <a:off x="14541500" y="13516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64135</xdr:rowOff>
    </xdr:from>
    <xdr:ext cx="378460" cy="258445"/>
    <xdr:sp macro="" textlink="">
      <xdr:nvSpPr>
        <xdr:cNvPr id="643" name="テキスト ボックス 642"/>
        <xdr:cNvSpPr txBox="1"/>
      </xdr:nvSpPr>
      <xdr:spPr>
        <a:xfrm>
          <a:off x="14403070" y="136086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12700</xdr:rowOff>
    </xdr:from>
    <xdr:to xmlns:xdr="http://schemas.openxmlformats.org/drawingml/2006/spreadsheetDrawing">
      <xdr:col>71</xdr:col>
      <xdr:colOff>177800</xdr:colOff>
      <xdr:row>77</xdr:row>
      <xdr:rowOff>85090</xdr:rowOff>
    </xdr:to>
    <xdr:cxnSp macro="">
      <xdr:nvCxnSpPr>
        <xdr:cNvPr id="644" name="直線コネクタ 643"/>
        <xdr:cNvCxnSpPr/>
      </xdr:nvCxnSpPr>
      <xdr:spPr>
        <a:xfrm>
          <a:off x="12814300" y="132143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106680</xdr:rowOff>
    </xdr:from>
    <xdr:to xmlns:xdr="http://schemas.openxmlformats.org/drawingml/2006/spreadsheetDrawing">
      <xdr:col>72</xdr:col>
      <xdr:colOff>38100</xdr:colOff>
      <xdr:row>79</xdr:row>
      <xdr:rowOff>36830</xdr:rowOff>
    </xdr:to>
    <xdr:sp macro="" textlink="">
      <xdr:nvSpPr>
        <xdr:cNvPr id="645" name="フローチャート: 判断 644"/>
        <xdr:cNvSpPr/>
      </xdr:nvSpPr>
      <xdr:spPr>
        <a:xfrm>
          <a:off x="136525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27940</xdr:rowOff>
    </xdr:from>
    <xdr:ext cx="469265" cy="259080"/>
    <xdr:sp macro="" textlink="">
      <xdr:nvSpPr>
        <xdr:cNvPr id="646" name="テキスト ボックス 645"/>
        <xdr:cNvSpPr txBox="1"/>
      </xdr:nvSpPr>
      <xdr:spPr>
        <a:xfrm>
          <a:off x="13468350" y="13572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83185</xdr:rowOff>
    </xdr:from>
    <xdr:to xmlns:xdr="http://schemas.openxmlformats.org/drawingml/2006/spreadsheetDrawing">
      <xdr:col>67</xdr:col>
      <xdr:colOff>101600</xdr:colOff>
      <xdr:row>79</xdr:row>
      <xdr:rowOff>13335</xdr:rowOff>
    </xdr:to>
    <xdr:sp macro="" textlink="">
      <xdr:nvSpPr>
        <xdr:cNvPr id="647" name="フローチャート: 判断 646"/>
        <xdr:cNvSpPr/>
      </xdr:nvSpPr>
      <xdr:spPr>
        <a:xfrm>
          <a:off x="12763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4445</xdr:rowOff>
    </xdr:from>
    <xdr:ext cx="469265" cy="259080"/>
    <xdr:sp macro="" textlink="">
      <xdr:nvSpPr>
        <xdr:cNvPr id="648" name="テキスト ボックス 647"/>
        <xdr:cNvSpPr txBox="1"/>
      </xdr:nvSpPr>
      <xdr:spPr>
        <a:xfrm>
          <a:off x="12579350" y="13548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95250</xdr:rowOff>
    </xdr:from>
    <xdr:to xmlns:xdr="http://schemas.openxmlformats.org/drawingml/2006/spreadsheetDrawing">
      <xdr:col>85</xdr:col>
      <xdr:colOff>177800</xdr:colOff>
      <xdr:row>75</xdr:row>
      <xdr:rowOff>25400</xdr:rowOff>
    </xdr:to>
    <xdr:sp macro="" textlink="">
      <xdr:nvSpPr>
        <xdr:cNvPr id="654" name="楕円 653"/>
        <xdr:cNvSpPr/>
      </xdr:nvSpPr>
      <xdr:spPr>
        <a:xfrm>
          <a:off x="162687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118110</xdr:rowOff>
    </xdr:from>
    <xdr:ext cx="469900" cy="259080"/>
    <xdr:sp macro="" textlink="">
      <xdr:nvSpPr>
        <xdr:cNvPr id="655" name="災害復旧費該当値テキスト"/>
        <xdr:cNvSpPr txBox="1"/>
      </xdr:nvSpPr>
      <xdr:spPr>
        <a:xfrm>
          <a:off x="16370300" y="12633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102235</xdr:rowOff>
    </xdr:from>
    <xdr:to xmlns:xdr="http://schemas.openxmlformats.org/drawingml/2006/spreadsheetDrawing">
      <xdr:col>81</xdr:col>
      <xdr:colOff>101600</xdr:colOff>
      <xdr:row>76</xdr:row>
      <xdr:rowOff>32385</xdr:rowOff>
    </xdr:to>
    <xdr:sp macro="" textlink="">
      <xdr:nvSpPr>
        <xdr:cNvPr id="656" name="楕円 655"/>
        <xdr:cNvSpPr/>
      </xdr:nvSpPr>
      <xdr:spPr>
        <a:xfrm>
          <a:off x="15430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48895</xdr:rowOff>
    </xdr:from>
    <xdr:ext cx="469265" cy="259080"/>
    <xdr:sp macro="" textlink="">
      <xdr:nvSpPr>
        <xdr:cNvPr id="657" name="テキスト ボックス 656"/>
        <xdr:cNvSpPr txBox="1"/>
      </xdr:nvSpPr>
      <xdr:spPr>
        <a:xfrm>
          <a:off x="15246350" y="12736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58" name="楕円 657"/>
        <xdr:cNvSpPr/>
      </xdr:nvSpPr>
      <xdr:spPr>
        <a:xfrm>
          <a:off x="1454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168910</xdr:rowOff>
    </xdr:from>
    <xdr:ext cx="469265" cy="258445"/>
    <xdr:sp macro="" textlink="">
      <xdr:nvSpPr>
        <xdr:cNvPr id="659" name="テキスト ボックス 658"/>
        <xdr:cNvSpPr txBox="1"/>
      </xdr:nvSpPr>
      <xdr:spPr>
        <a:xfrm>
          <a:off x="14357350" y="1319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34290</xdr:rowOff>
    </xdr:from>
    <xdr:to xmlns:xdr="http://schemas.openxmlformats.org/drawingml/2006/spreadsheetDrawing">
      <xdr:col>72</xdr:col>
      <xdr:colOff>38100</xdr:colOff>
      <xdr:row>77</xdr:row>
      <xdr:rowOff>135890</xdr:rowOff>
    </xdr:to>
    <xdr:sp macro="" textlink="">
      <xdr:nvSpPr>
        <xdr:cNvPr id="660" name="楕円 659"/>
        <xdr:cNvSpPr/>
      </xdr:nvSpPr>
      <xdr:spPr>
        <a:xfrm>
          <a:off x="13652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152400</xdr:rowOff>
    </xdr:from>
    <xdr:ext cx="469265" cy="259080"/>
    <xdr:sp macro="" textlink="">
      <xdr:nvSpPr>
        <xdr:cNvPr id="661" name="テキスト ボックス 660"/>
        <xdr:cNvSpPr txBox="1"/>
      </xdr:nvSpPr>
      <xdr:spPr>
        <a:xfrm>
          <a:off x="13468350" y="13011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133350</xdr:rowOff>
    </xdr:from>
    <xdr:to xmlns:xdr="http://schemas.openxmlformats.org/drawingml/2006/spreadsheetDrawing">
      <xdr:col>67</xdr:col>
      <xdr:colOff>101600</xdr:colOff>
      <xdr:row>77</xdr:row>
      <xdr:rowOff>63500</xdr:rowOff>
    </xdr:to>
    <xdr:sp macro="" textlink="">
      <xdr:nvSpPr>
        <xdr:cNvPr id="662" name="楕円 661"/>
        <xdr:cNvSpPr/>
      </xdr:nvSpPr>
      <xdr:spPr>
        <a:xfrm>
          <a:off x="12763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80010</xdr:rowOff>
    </xdr:from>
    <xdr:ext cx="469265" cy="259080"/>
    <xdr:sp macro="" textlink="">
      <xdr:nvSpPr>
        <xdr:cNvPr id="663" name="テキスト ボックス 662"/>
        <xdr:cNvSpPr txBox="1"/>
      </xdr:nvSpPr>
      <xdr:spPr>
        <a:xfrm>
          <a:off x="12579350" y="12938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5" name="テキスト ボックス 674"/>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9" name="テキスト ボックス 678"/>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3" name="テキスト ボックス 682"/>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5" name="テキスト ボックス 684"/>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97790</xdr:rowOff>
    </xdr:from>
    <xdr:to xmlns:xdr="http://schemas.openxmlformats.org/drawingml/2006/spreadsheetDrawing">
      <xdr:col>85</xdr:col>
      <xdr:colOff>126365</xdr:colOff>
      <xdr:row>97</xdr:row>
      <xdr:rowOff>109855</xdr:rowOff>
    </xdr:to>
    <xdr:cxnSp macro="">
      <xdr:nvCxnSpPr>
        <xdr:cNvPr id="687" name="直線コネクタ 686"/>
        <xdr:cNvCxnSpPr/>
      </xdr:nvCxnSpPr>
      <xdr:spPr>
        <a:xfrm flipV="1">
          <a:off x="16317595" y="1552829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113665</xdr:rowOff>
    </xdr:from>
    <xdr:ext cx="534670" cy="258445"/>
    <xdr:sp macro="" textlink="">
      <xdr:nvSpPr>
        <xdr:cNvPr id="688" name="公債費最小値テキスト"/>
        <xdr:cNvSpPr txBox="1"/>
      </xdr:nvSpPr>
      <xdr:spPr>
        <a:xfrm>
          <a:off x="16370300" y="16744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109855</xdr:rowOff>
    </xdr:from>
    <xdr:to xmlns:xdr="http://schemas.openxmlformats.org/drawingml/2006/spreadsheetDrawing">
      <xdr:col>86</xdr:col>
      <xdr:colOff>25400</xdr:colOff>
      <xdr:row>97</xdr:row>
      <xdr:rowOff>109855</xdr:rowOff>
    </xdr:to>
    <xdr:cxnSp macro="">
      <xdr:nvCxnSpPr>
        <xdr:cNvPr id="689" name="直線コネクタ 688"/>
        <xdr:cNvCxnSpPr/>
      </xdr:nvCxnSpPr>
      <xdr:spPr>
        <a:xfrm>
          <a:off x="16230600" y="1674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43815</xdr:rowOff>
    </xdr:from>
    <xdr:ext cx="534670" cy="258445"/>
    <xdr:sp macro="" textlink="">
      <xdr:nvSpPr>
        <xdr:cNvPr id="690" name="公債費最大値テキスト"/>
        <xdr:cNvSpPr txBox="1"/>
      </xdr:nvSpPr>
      <xdr:spPr>
        <a:xfrm>
          <a:off x="16370300" y="15302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97790</xdr:rowOff>
    </xdr:from>
    <xdr:to xmlns:xdr="http://schemas.openxmlformats.org/drawingml/2006/spreadsheetDrawing">
      <xdr:col>86</xdr:col>
      <xdr:colOff>25400</xdr:colOff>
      <xdr:row>90</xdr:row>
      <xdr:rowOff>97790</xdr:rowOff>
    </xdr:to>
    <xdr:cxnSp macro="">
      <xdr:nvCxnSpPr>
        <xdr:cNvPr id="691" name="直線コネクタ 690"/>
        <xdr:cNvCxnSpPr/>
      </xdr:nvCxnSpPr>
      <xdr:spPr>
        <a:xfrm>
          <a:off x="16230600" y="1552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29210</xdr:rowOff>
    </xdr:from>
    <xdr:to xmlns:xdr="http://schemas.openxmlformats.org/drawingml/2006/spreadsheetDrawing">
      <xdr:col>85</xdr:col>
      <xdr:colOff>127000</xdr:colOff>
      <xdr:row>93</xdr:row>
      <xdr:rowOff>31115</xdr:rowOff>
    </xdr:to>
    <xdr:cxnSp macro="">
      <xdr:nvCxnSpPr>
        <xdr:cNvPr id="692" name="直線コネクタ 691"/>
        <xdr:cNvCxnSpPr/>
      </xdr:nvCxnSpPr>
      <xdr:spPr>
        <a:xfrm flipV="1">
          <a:off x="15481300" y="159740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8890</xdr:rowOff>
    </xdr:from>
    <xdr:ext cx="534670" cy="258445"/>
    <xdr:sp macro="" textlink="">
      <xdr:nvSpPr>
        <xdr:cNvPr id="693" name="公債費平均値テキスト"/>
        <xdr:cNvSpPr txBox="1"/>
      </xdr:nvSpPr>
      <xdr:spPr>
        <a:xfrm>
          <a:off x="16370300" y="162966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30480</xdr:rowOff>
    </xdr:from>
    <xdr:to xmlns:xdr="http://schemas.openxmlformats.org/drawingml/2006/spreadsheetDrawing">
      <xdr:col>85</xdr:col>
      <xdr:colOff>177800</xdr:colOff>
      <xdr:row>95</xdr:row>
      <xdr:rowOff>132080</xdr:rowOff>
    </xdr:to>
    <xdr:sp macro="" textlink="">
      <xdr:nvSpPr>
        <xdr:cNvPr id="694" name="フローチャート: 判断 693"/>
        <xdr:cNvSpPr/>
      </xdr:nvSpPr>
      <xdr:spPr>
        <a:xfrm>
          <a:off x="16268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29210</xdr:rowOff>
    </xdr:from>
    <xdr:to xmlns:xdr="http://schemas.openxmlformats.org/drawingml/2006/spreadsheetDrawing">
      <xdr:col>81</xdr:col>
      <xdr:colOff>50800</xdr:colOff>
      <xdr:row>93</xdr:row>
      <xdr:rowOff>31115</xdr:rowOff>
    </xdr:to>
    <xdr:cxnSp macro="">
      <xdr:nvCxnSpPr>
        <xdr:cNvPr id="695" name="直線コネクタ 694"/>
        <xdr:cNvCxnSpPr/>
      </xdr:nvCxnSpPr>
      <xdr:spPr>
        <a:xfrm>
          <a:off x="14592300" y="159740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20320</xdr:rowOff>
    </xdr:from>
    <xdr:to xmlns:xdr="http://schemas.openxmlformats.org/drawingml/2006/spreadsheetDrawing">
      <xdr:col>81</xdr:col>
      <xdr:colOff>101600</xdr:colOff>
      <xdr:row>95</xdr:row>
      <xdr:rowOff>121920</xdr:rowOff>
    </xdr:to>
    <xdr:sp macro="" textlink="">
      <xdr:nvSpPr>
        <xdr:cNvPr id="696" name="フローチャート: 判断 695"/>
        <xdr:cNvSpPr/>
      </xdr:nvSpPr>
      <xdr:spPr>
        <a:xfrm>
          <a:off x="15430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113030</xdr:rowOff>
    </xdr:from>
    <xdr:ext cx="534035" cy="259080"/>
    <xdr:sp macro="" textlink="">
      <xdr:nvSpPr>
        <xdr:cNvPr id="697" name="テキスト ボックス 696"/>
        <xdr:cNvSpPr txBox="1"/>
      </xdr:nvSpPr>
      <xdr:spPr>
        <a:xfrm>
          <a:off x="15213965" y="16400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29210</xdr:rowOff>
    </xdr:from>
    <xdr:to xmlns:xdr="http://schemas.openxmlformats.org/drawingml/2006/spreadsheetDrawing">
      <xdr:col>76</xdr:col>
      <xdr:colOff>114300</xdr:colOff>
      <xdr:row>93</xdr:row>
      <xdr:rowOff>33655</xdr:rowOff>
    </xdr:to>
    <xdr:cxnSp macro="">
      <xdr:nvCxnSpPr>
        <xdr:cNvPr id="698" name="直線コネクタ 697"/>
        <xdr:cNvCxnSpPr/>
      </xdr:nvCxnSpPr>
      <xdr:spPr>
        <a:xfrm flipV="1">
          <a:off x="13703300" y="159740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31115</xdr:rowOff>
    </xdr:from>
    <xdr:to xmlns:xdr="http://schemas.openxmlformats.org/drawingml/2006/spreadsheetDrawing">
      <xdr:col>76</xdr:col>
      <xdr:colOff>165100</xdr:colOff>
      <xdr:row>95</xdr:row>
      <xdr:rowOff>132715</xdr:rowOff>
    </xdr:to>
    <xdr:sp macro="" textlink="">
      <xdr:nvSpPr>
        <xdr:cNvPr id="699" name="フローチャート: 判断 698"/>
        <xdr:cNvSpPr/>
      </xdr:nvSpPr>
      <xdr:spPr>
        <a:xfrm>
          <a:off x="14541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123825</xdr:rowOff>
    </xdr:from>
    <xdr:ext cx="534035" cy="258445"/>
    <xdr:sp macro="" textlink="">
      <xdr:nvSpPr>
        <xdr:cNvPr id="700" name="テキスト ボックス 699"/>
        <xdr:cNvSpPr txBox="1"/>
      </xdr:nvSpPr>
      <xdr:spPr>
        <a:xfrm>
          <a:off x="14324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27305</xdr:rowOff>
    </xdr:from>
    <xdr:to xmlns:xdr="http://schemas.openxmlformats.org/drawingml/2006/spreadsheetDrawing">
      <xdr:col>71</xdr:col>
      <xdr:colOff>177800</xdr:colOff>
      <xdr:row>93</xdr:row>
      <xdr:rowOff>33655</xdr:rowOff>
    </xdr:to>
    <xdr:cxnSp macro="">
      <xdr:nvCxnSpPr>
        <xdr:cNvPr id="701" name="直線コネクタ 700"/>
        <xdr:cNvCxnSpPr/>
      </xdr:nvCxnSpPr>
      <xdr:spPr>
        <a:xfrm>
          <a:off x="12814300" y="15972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67310</xdr:rowOff>
    </xdr:from>
    <xdr:to xmlns:xdr="http://schemas.openxmlformats.org/drawingml/2006/spreadsheetDrawing">
      <xdr:col>72</xdr:col>
      <xdr:colOff>38100</xdr:colOff>
      <xdr:row>95</xdr:row>
      <xdr:rowOff>168910</xdr:rowOff>
    </xdr:to>
    <xdr:sp macro="" textlink="">
      <xdr:nvSpPr>
        <xdr:cNvPr id="702" name="フローチャート: 判断 701"/>
        <xdr:cNvSpPr/>
      </xdr:nvSpPr>
      <xdr:spPr>
        <a:xfrm>
          <a:off x="13652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160020</xdr:rowOff>
    </xdr:from>
    <xdr:ext cx="534035" cy="259080"/>
    <xdr:sp macro="" textlink="">
      <xdr:nvSpPr>
        <xdr:cNvPr id="703" name="テキスト ボックス 702"/>
        <xdr:cNvSpPr txBox="1"/>
      </xdr:nvSpPr>
      <xdr:spPr>
        <a:xfrm>
          <a:off x="13435965" y="1644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4445</xdr:rowOff>
    </xdr:to>
    <xdr:sp macro="" textlink="">
      <xdr:nvSpPr>
        <xdr:cNvPr id="704" name="フローチャート: 判断 703"/>
        <xdr:cNvSpPr/>
      </xdr:nvSpPr>
      <xdr:spPr>
        <a:xfrm>
          <a:off x="12763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167005</xdr:rowOff>
    </xdr:from>
    <xdr:ext cx="534035" cy="258445"/>
    <xdr:sp macro="" textlink="">
      <xdr:nvSpPr>
        <xdr:cNvPr id="705" name="テキスト ボックス 704"/>
        <xdr:cNvSpPr txBox="1"/>
      </xdr:nvSpPr>
      <xdr:spPr>
        <a:xfrm>
          <a:off x="12546965" y="1645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149860</xdr:rowOff>
    </xdr:from>
    <xdr:to xmlns:xdr="http://schemas.openxmlformats.org/drawingml/2006/spreadsheetDrawing">
      <xdr:col>85</xdr:col>
      <xdr:colOff>177800</xdr:colOff>
      <xdr:row>93</xdr:row>
      <xdr:rowOff>80010</xdr:rowOff>
    </xdr:to>
    <xdr:sp macro="" textlink="">
      <xdr:nvSpPr>
        <xdr:cNvPr id="711" name="楕円 710"/>
        <xdr:cNvSpPr/>
      </xdr:nvSpPr>
      <xdr:spPr>
        <a:xfrm>
          <a:off x="16268700" y="159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1270</xdr:rowOff>
    </xdr:from>
    <xdr:ext cx="534670" cy="259080"/>
    <xdr:sp macro="" textlink="">
      <xdr:nvSpPr>
        <xdr:cNvPr id="712" name="公債費該当値テキスト"/>
        <xdr:cNvSpPr txBox="1"/>
      </xdr:nvSpPr>
      <xdr:spPr>
        <a:xfrm>
          <a:off x="16370300" y="1577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151765</xdr:rowOff>
    </xdr:from>
    <xdr:to xmlns:xdr="http://schemas.openxmlformats.org/drawingml/2006/spreadsheetDrawing">
      <xdr:col>81</xdr:col>
      <xdr:colOff>101600</xdr:colOff>
      <xdr:row>93</xdr:row>
      <xdr:rowOff>81915</xdr:rowOff>
    </xdr:to>
    <xdr:sp macro="" textlink="">
      <xdr:nvSpPr>
        <xdr:cNvPr id="713" name="楕円 712"/>
        <xdr:cNvSpPr/>
      </xdr:nvSpPr>
      <xdr:spPr>
        <a:xfrm>
          <a:off x="15430500" y="159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98425</xdr:rowOff>
    </xdr:from>
    <xdr:ext cx="534035" cy="258445"/>
    <xdr:sp macro="" textlink="">
      <xdr:nvSpPr>
        <xdr:cNvPr id="714" name="テキスト ボックス 713"/>
        <xdr:cNvSpPr txBox="1"/>
      </xdr:nvSpPr>
      <xdr:spPr>
        <a:xfrm>
          <a:off x="15213965" y="15700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149860</xdr:rowOff>
    </xdr:from>
    <xdr:to xmlns:xdr="http://schemas.openxmlformats.org/drawingml/2006/spreadsheetDrawing">
      <xdr:col>76</xdr:col>
      <xdr:colOff>165100</xdr:colOff>
      <xdr:row>93</xdr:row>
      <xdr:rowOff>80010</xdr:rowOff>
    </xdr:to>
    <xdr:sp macro="" textlink="">
      <xdr:nvSpPr>
        <xdr:cNvPr id="715" name="楕円 714"/>
        <xdr:cNvSpPr/>
      </xdr:nvSpPr>
      <xdr:spPr>
        <a:xfrm>
          <a:off x="14541500" y="159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96520</xdr:rowOff>
    </xdr:from>
    <xdr:ext cx="534035" cy="259080"/>
    <xdr:sp macro="" textlink="">
      <xdr:nvSpPr>
        <xdr:cNvPr id="716" name="テキスト ボックス 715"/>
        <xdr:cNvSpPr txBox="1"/>
      </xdr:nvSpPr>
      <xdr:spPr>
        <a:xfrm>
          <a:off x="14324965" y="15698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154940</xdr:rowOff>
    </xdr:from>
    <xdr:to xmlns:xdr="http://schemas.openxmlformats.org/drawingml/2006/spreadsheetDrawing">
      <xdr:col>72</xdr:col>
      <xdr:colOff>38100</xdr:colOff>
      <xdr:row>93</xdr:row>
      <xdr:rowOff>84455</xdr:rowOff>
    </xdr:to>
    <xdr:sp macro="" textlink="">
      <xdr:nvSpPr>
        <xdr:cNvPr id="717" name="楕円 716"/>
        <xdr:cNvSpPr/>
      </xdr:nvSpPr>
      <xdr:spPr>
        <a:xfrm>
          <a:off x="13652500" y="15928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100965</xdr:rowOff>
    </xdr:from>
    <xdr:ext cx="534035" cy="258445"/>
    <xdr:sp macro="" textlink="">
      <xdr:nvSpPr>
        <xdr:cNvPr id="718" name="テキスト ボックス 717"/>
        <xdr:cNvSpPr txBox="1"/>
      </xdr:nvSpPr>
      <xdr:spPr>
        <a:xfrm>
          <a:off x="13435965" y="15702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147955</xdr:rowOff>
    </xdr:from>
    <xdr:to xmlns:xdr="http://schemas.openxmlformats.org/drawingml/2006/spreadsheetDrawing">
      <xdr:col>67</xdr:col>
      <xdr:colOff>101600</xdr:colOff>
      <xdr:row>93</xdr:row>
      <xdr:rowOff>78105</xdr:rowOff>
    </xdr:to>
    <xdr:sp macro="" textlink="">
      <xdr:nvSpPr>
        <xdr:cNvPr id="719" name="楕円 718"/>
        <xdr:cNvSpPr/>
      </xdr:nvSpPr>
      <xdr:spPr>
        <a:xfrm>
          <a:off x="1276350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94615</xdr:rowOff>
    </xdr:from>
    <xdr:ext cx="534035" cy="259080"/>
    <xdr:sp macro="" textlink="">
      <xdr:nvSpPr>
        <xdr:cNvPr id="720" name="テキスト ボックス 719"/>
        <xdr:cNvSpPr txBox="1"/>
      </xdr:nvSpPr>
      <xdr:spPr>
        <a:xfrm>
          <a:off x="12546965" y="1569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9" name="テキスト ボックス 728"/>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1" name="直線コネクタ 73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2" name="テキスト ボックス 731"/>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3" name="直線コネクタ 73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4" name="テキスト ボックス 733"/>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5" name="直線コネクタ 73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6" name="テキスト ボックス 735"/>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7" name="直線コネクタ 73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38" name="テキスト ボックス 737"/>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9" name="直線コネクタ 73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0" name="テキスト ボックス 739"/>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2" name="テキスト ボックス 74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82550</xdr:rowOff>
    </xdr:from>
    <xdr:to xmlns:xdr="http://schemas.openxmlformats.org/drawingml/2006/spreadsheetDrawing">
      <xdr:col>116</xdr:col>
      <xdr:colOff>62865</xdr:colOff>
      <xdr:row>39</xdr:row>
      <xdr:rowOff>44450</xdr:rowOff>
    </xdr:to>
    <xdr:cxnSp macro="">
      <xdr:nvCxnSpPr>
        <xdr:cNvPr id="744" name="直線コネクタ 743"/>
        <xdr:cNvCxnSpPr/>
      </xdr:nvCxnSpPr>
      <xdr:spPr>
        <a:xfrm flipV="1">
          <a:off x="221595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66675</xdr:rowOff>
    </xdr:from>
    <xdr:ext cx="249555" cy="258445"/>
    <xdr:sp macro="" textlink="">
      <xdr:nvSpPr>
        <xdr:cNvPr id="745" name="諸支出金最小値テキスト"/>
        <xdr:cNvSpPr txBox="1"/>
      </xdr:nvSpPr>
      <xdr:spPr>
        <a:xfrm>
          <a:off x="22212300" y="6753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6" name="直線コネクタ 74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29210</xdr:rowOff>
    </xdr:from>
    <xdr:ext cx="469900" cy="258445"/>
    <xdr:sp macro="" textlink="">
      <xdr:nvSpPr>
        <xdr:cNvPr id="747" name="諸支出金最大値テキスト"/>
        <xdr:cNvSpPr txBox="1"/>
      </xdr:nvSpPr>
      <xdr:spPr>
        <a:xfrm>
          <a:off x="22212300" y="5001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82550</xdr:rowOff>
    </xdr:from>
    <xdr:to xmlns:xdr="http://schemas.openxmlformats.org/drawingml/2006/spreadsheetDrawing">
      <xdr:col>116</xdr:col>
      <xdr:colOff>152400</xdr:colOff>
      <xdr:row>30</xdr:row>
      <xdr:rowOff>82550</xdr:rowOff>
    </xdr:to>
    <xdr:cxnSp macro="">
      <xdr:nvCxnSpPr>
        <xdr:cNvPr id="748" name="直線コネクタ 747"/>
        <xdr:cNvCxnSpPr/>
      </xdr:nvCxnSpPr>
      <xdr:spPr>
        <a:xfrm>
          <a:off x="22072600" y="522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9" name="直線コネクタ 74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155575</xdr:rowOff>
    </xdr:from>
    <xdr:ext cx="378460" cy="258445"/>
    <xdr:sp macro="" textlink="">
      <xdr:nvSpPr>
        <xdr:cNvPr id="750" name="諸支出金平均値テキスト"/>
        <xdr:cNvSpPr txBox="1"/>
      </xdr:nvSpPr>
      <xdr:spPr>
        <a:xfrm>
          <a:off x="22212300" y="64992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132715</xdr:rowOff>
    </xdr:from>
    <xdr:to xmlns:xdr="http://schemas.openxmlformats.org/drawingml/2006/spreadsheetDrawing">
      <xdr:col>116</xdr:col>
      <xdr:colOff>114300</xdr:colOff>
      <xdr:row>39</xdr:row>
      <xdr:rowOff>63500</xdr:rowOff>
    </xdr:to>
    <xdr:sp macro="" textlink="">
      <xdr:nvSpPr>
        <xdr:cNvPr id="751" name="フローチャート: 判断 750"/>
        <xdr:cNvSpPr/>
      </xdr:nvSpPr>
      <xdr:spPr>
        <a:xfrm>
          <a:off x="22110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2" name="直線コネクタ 751"/>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130810</xdr:rowOff>
    </xdr:from>
    <xdr:to xmlns:xdr="http://schemas.openxmlformats.org/drawingml/2006/spreadsheetDrawing">
      <xdr:col>112</xdr:col>
      <xdr:colOff>38100</xdr:colOff>
      <xdr:row>39</xdr:row>
      <xdr:rowOff>60960</xdr:rowOff>
    </xdr:to>
    <xdr:sp macro="" textlink="">
      <xdr:nvSpPr>
        <xdr:cNvPr id="753" name="フローチャート: 判断 752"/>
        <xdr:cNvSpPr/>
      </xdr:nvSpPr>
      <xdr:spPr>
        <a:xfrm>
          <a:off x="21272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77470</xdr:rowOff>
    </xdr:from>
    <xdr:ext cx="378460" cy="258445"/>
    <xdr:sp macro="" textlink="">
      <xdr:nvSpPr>
        <xdr:cNvPr id="754" name="テキスト ボックス 753"/>
        <xdr:cNvSpPr txBox="1"/>
      </xdr:nvSpPr>
      <xdr:spPr>
        <a:xfrm>
          <a:off x="21134070" y="6421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5" name="直線コネクタ 75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144780</xdr:rowOff>
    </xdr:from>
    <xdr:to xmlns:xdr="http://schemas.openxmlformats.org/drawingml/2006/spreadsheetDrawing">
      <xdr:col>107</xdr:col>
      <xdr:colOff>101600</xdr:colOff>
      <xdr:row>39</xdr:row>
      <xdr:rowOff>74930</xdr:rowOff>
    </xdr:to>
    <xdr:sp macro="" textlink="">
      <xdr:nvSpPr>
        <xdr:cNvPr id="756" name="フローチャート: 判断 755"/>
        <xdr:cNvSpPr/>
      </xdr:nvSpPr>
      <xdr:spPr>
        <a:xfrm>
          <a:off x="20383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91440</xdr:rowOff>
    </xdr:from>
    <xdr:ext cx="378460" cy="259080"/>
    <xdr:sp macro="" textlink="">
      <xdr:nvSpPr>
        <xdr:cNvPr id="757" name="テキスト ボックス 756"/>
        <xdr:cNvSpPr txBox="1"/>
      </xdr:nvSpPr>
      <xdr:spPr>
        <a:xfrm>
          <a:off x="20245070" y="6435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8" name="直線コネクタ 75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59" name="フローチャート: 判断 758"/>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99695</xdr:rowOff>
    </xdr:from>
    <xdr:ext cx="313690" cy="258445"/>
    <xdr:sp macro="" textlink="">
      <xdr:nvSpPr>
        <xdr:cNvPr id="760" name="テキスト ボックス 759"/>
        <xdr:cNvSpPr txBox="1"/>
      </xdr:nvSpPr>
      <xdr:spPr>
        <a:xfrm>
          <a:off x="19388455" y="64433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61" name="フローチャート: 判断 760"/>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106045</xdr:rowOff>
    </xdr:from>
    <xdr:ext cx="313690" cy="259080"/>
    <xdr:sp macro="" textlink="">
      <xdr:nvSpPr>
        <xdr:cNvPr id="762" name="テキスト ボックス 761"/>
        <xdr:cNvSpPr txBox="1"/>
      </xdr:nvSpPr>
      <xdr:spPr>
        <a:xfrm>
          <a:off x="18499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111125</xdr:rowOff>
    </xdr:from>
    <xdr:ext cx="249555" cy="258445"/>
    <xdr:sp macro="" textlink="">
      <xdr:nvSpPr>
        <xdr:cNvPr id="769" name="諸支出金該当値テキスト"/>
        <xdr:cNvSpPr txBox="1"/>
      </xdr:nvSpPr>
      <xdr:spPr>
        <a:xfrm>
          <a:off x="22212300" y="6626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1" name="テキスト ボックス 770"/>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3" name="テキスト ボックス 772"/>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5" name="テキスト ボックス 774"/>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7" name="テキスト ボックス 776"/>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6" name="テキスト ボックス 78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9" name="テキスト ボックス 788"/>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1" name="テキスト ボックス 790"/>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3" name="テキスト ボックス 802"/>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6" name="テキスト ボックス 805"/>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9" name="テキスト ボックス 808"/>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1" name="テキスト ボックス 810"/>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0" name="テキスト ボックス 819"/>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2" name="テキスト ボックス 821"/>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4" name="テキスト ボックス 823"/>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6" name="テキスト ボックス 825"/>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a:t>
          </a:r>
          <a:r>
            <a:rPr kumimoji="1" lang="en-US" altLang="ja-JP" sz="1300">
              <a:latin typeface="ＭＳ Ｐゴシック"/>
              <a:ea typeface="ＭＳ Ｐゴシック"/>
            </a:rPr>
            <a:t>60,934</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26.5</a:t>
          </a:r>
          <a:r>
            <a:rPr kumimoji="1" lang="ja-JP" altLang="en-US" sz="1300">
              <a:latin typeface="ＭＳ Ｐゴシック"/>
              <a:ea typeface="ＭＳ Ｐゴシック"/>
            </a:rPr>
            <a:t>％減少している。これは、野口遵記念館建設事業の減少が主な要因である。</a:t>
          </a:r>
        </a:p>
        <a:p>
          <a:r>
            <a:rPr kumimoji="1" lang="ja-JP" altLang="en-US" sz="1300">
              <a:latin typeface="ＭＳ Ｐゴシック"/>
              <a:ea typeface="ＭＳ Ｐゴシック"/>
            </a:rPr>
            <a:t>・民生費は、住民一人当たり</a:t>
          </a:r>
          <a:r>
            <a:rPr kumimoji="1" lang="en-US" altLang="ja-JP" sz="1300">
              <a:latin typeface="ＭＳ Ｐゴシック"/>
              <a:ea typeface="ＭＳ Ｐゴシック"/>
            </a:rPr>
            <a:t>233,026</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6.8</a:t>
          </a:r>
          <a:r>
            <a:rPr kumimoji="1" lang="ja-JP" altLang="en-US" sz="1300">
              <a:latin typeface="ＭＳ Ｐゴシック"/>
              <a:ea typeface="ＭＳ Ｐゴシック"/>
            </a:rPr>
            <a:t>％増加している。これは、新型コロナウイルス感染症対策や物価高対策として住民税非課税世帯等臨時特別給付金支給事業や低所得者等支援臨時特別給付金支給事業の増加が主な要因である。</a:t>
          </a:r>
        </a:p>
        <a:p>
          <a:r>
            <a:rPr kumimoji="1" lang="ja-JP" altLang="en-US" sz="1300">
              <a:latin typeface="ＭＳ Ｐゴシック"/>
              <a:ea typeface="ＭＳ Ｐゴシック"/>
            </a:rPr>
            <a:t>・衛生費は、住民一人当たり</a:t>
          </a:r>
          <a:r>
            <a:rPr kumimoji="1" lang="en-US" altLang="ja-JP" sz="1300">
              <a:latin typeface="ＭＳ Ｐゴシック"/>
              <a:ea typeface="ＭＳ Ｐゴシック"/>
            </a:rPr>
            <a:t>39,698</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5.2</a:t>
          </a:r>
          <a:r>
            <a:rPr kumimoji="1" lang="ja-JP" altLang="en-US" sz="1300">
              <a:latin typeface="ＭＳ Ｐゴシック"/>
              <a:ea typeface="ＭＳ Ｐゴシック"/>
            </a:rPr>
            <a:t>％減少している。これは、物価高騰等対策である水道事業補助金の減少が主な要因である。</a:t>
          </a:r>
        </a:p>
        <a:p>
          <a:r>
            <a:rPr kumimoji="1" lang="ja-JP" altLang="en-US" sz="1300">
              <a:latin typeface="ＭＳ Ｐゴシック"/>
              <a:ea typeface="ＭＳ Ｐゴシック"/>
            </a:rPr>
            <a:t>・労働費は、住民一人当たり</a:t>
          </a:r>
          <a:r>
            <a:rPr kumimoji="1" lang="en-US" altLang="ja-JP" sz="1300">
              <a:latin typeface="ＭＳ Ｐゴシック"/>
              <a:ea typeface="ＭＳ Ｐゴシック"/>
            </a:rPr>
            <a:t>682</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55.2</a:t>
          </a:r>
          <a:r>
            <a:rPr kumimoji="1" lang="ja-JP" altLang="en-US" sz="1300">
              <a:latin typeface="ＭＳ Ｐゴシック"/>
              <a:ea typeface="ＭＳ Ｐゴシック"/>
            </a:rPr>
            <a:t>％減少している。これは、新型コロナウイルス感染拡大に伴う緊急雇用対策である緊急雇用創出事業の減少が主な要因である。</a:t>
          </a:r>
        </a:p>
        <a:p>
          <a:r>
            <a:rPr kumimoji="1" lang="ja-JP" altLang="en-US" sz="1300">
              <a:latin typeface="ＭＳ Ｐゴシック"/>
              <a:ea typeface="ＭＳ Ｐゴシック"/>
            </a:rPr>
            <a:t>・教育費は、住民一人当たり</a:t>
          </a:r>
          <a:r>
            <a:rPr kumimoji="1" lang="en-US" altLang="ja-JP" sz="1300">
              <a:latin typeface="ＭＳ Ｐゴシック"/>
              <a:ea typeface="ＭＳ Ｐゴシック"/>
            </a:rPr>
            <a:t>66,258</a:t>
          </a:r>
          <a:r>
            <a:rPr kumimoji="1" lang="ja-JP" altLang="en-US" sz="1300">
              <a:latin typeface="ＭＳ Ｐゴシック"/>
              <a:ea typeface="ＭＳ Ｐゴシック"/>
            </a:rPr>
            <a:t>円となっており、前年度と比べて</a:t>
          </a:r>
          <a:r>
            <a:rPr kumimoji="1" lang="en-US" altLang="ja-JP" sz="1300">
              <a:latin typeface="ＭＳ Ｐゴシック"/>
              <a:ea typeface="ＭＳ Ｐゴシック"/>
            </a:rPr>
            <a:t>26.1</a:t>
          </a:r>
          <a:r>
            <a:rPr kumimoji="1" lang="ja-JP" altLang="en-US" sz="1300">
              <a:latin typeface="ＭＳ Ｐゴシック"/>
              <a:ea typeface="ＭＳ Ｐゴシック"/>
            </a:rPr>
            <a:t>％増加している。これは西階公園防災等施設整備事業や県体育館整備事業の増加が主な要因である。</a:t>
          </a:r>
        </a:p>
        <a:p>
          <a:r>
            <a:rPr kumimoji="1" lang="ja-JP" altLang="en-US" sz="1300">
              <a:latin typeface="ＭＳ Ｐゴシック"/>
              <a:ea typeface="ＭＳ Ｐゴシック"/>
            </a:rPr>
            <a:t>・公債費は、住民一人当たり</a:t>
          </a:r>
          <a:r>
            <a:rPr kumimoji="1" lang="en-US" altLang="ja-JP" sz="1300">
              <a:latin typeface="ＭＳ Ｐゴシック"/>
              <a:ea typeface="ＭＳ Ｐゴシック"/>
            </a:rPr>
            <a:t>54,815</a:t>
          </a:r>
          <a:r>
            <a:rPr kumimoji="1" lang="ja-JP" altLang="en-US" sz="1300">
              <a:latin typeface="ＭＳ Ｐゴシック"/>
              <a:ea typeface="ＭＳ Ｐゴシック"/>
            </a:rPr>
            <a:t>円と、類似団体中でも高い水準となっているが、今後も市債発行額を元金償還額以内に抑制することにより公債費の抑制に努める。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合併後の長期的な見通しをもとに、財政健全化の取組を着実に実行したことによる決算剰余金を中心に積み立ててきており、令和５年度は積立額と取崩額が同額であったため基金残高は令和４年度と同額となった。今後は地域経済の活性化や物価高騰対策等の施策を行っていく中で、収支の安定性を保つため、歳入歳出での行財政改革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宮崎県延岡市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令和５年度決算において、全ての会計で赤字は生じていない。国民健康保険特別会計においては、被保険者の減少により実質黒字額が減少している。</a:t>
          </a:r>
        </a:p>
        <a:p>
          <a:r>
            <a:rPr kumimoji="1" lang="ja-JP" altLang="en-US" sz="1400">
              <a:latin typeface="ＭＳ ゴシック"/>
              <a:ea typeface="ＭＳ ゴシック"/>
            </a:rPr>
            <a:t>連結実質黒字額は減少しており、今後、経済対策・物価高騰対策等の経費や超高齢社会の加速による社会保障関係経費の増加も見込まれるため、企業誘致の推進や市税の課税客体の把握に努めながら収納率向上を図ることで自主財源を確保するとともに、歳出の見直しなど各会計で適正な財政運営、企業経営を行う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127</v>
      </c>
      <c r="AD3" s="137"/>
      <c r="AE3" s="137"/>
      <c r="AF3" s="137"/>
      <c r="AG3" s="137"/>
      <c r="AH3" s="137"/>
      <c r="AI3" s="137"/>
      <c r="AJ3" s="137"/>
      <c r="AK3" s="137"/>
      <c r="AL3" s="164"/>
      <c r="AM3" s="127" t="s">
        <v>128</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132</v>
      </c>
      <c r="BO3" s="137"/>
      <c r="BP3" s="137"/>
      <c r="BQ3" s="137"/>
      <c r="BR3" s="137"/>
      <c r="BS3" s="137"/>
      <c r="BT3" s="137"/>
      <c r="BU3" s="164"/>
      <c r="BV3" s="127" t="s">
        <v>133</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134</v>
      </c>
      <c r="CU3" s="137"/>
      <c r="CV3" s="137"/>
      <c r="CW3" s="137"/>
      <c r="CX3" s="137"/>
      <c r="CY3" s="137"/>
      <c r="CZ3" s="137"/>
      <c r="DA3" s="164"/>
      <c r="DB3" s="127" t="s">
        <v>136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137</v>
      </c>
      <c r="AZ4" s="197"/>
      <c r="BA4" s="197"/>
      <c r="BB4" s="197"/>
      <c r="BC4" s="197"/>
      <c r="BD4" s="197"/>
      <c r="BE4" s="197"/>
      <c r="BF4" s="197"/>
      <c r="BG4" s="197"/>
      <c r="BH4" s="197"/>
      <c r="BI4" s="197"/>
      <c r="BJ4" s="197"/>
      <c r="BK4" s="197"/>
      <c r="BL4" s="197"/>
      <c r="BM4" s="208"/>
      <c r="BN4" s="213">
        <v>72565693</v>
      </c>
      <c r="BO4" s="216"/>
      <c r="BP4" s="216"/>
      <c r="BQ4" s="216"/>
      <c r="BR4" s="216"/>
      <c r="BS4" s="216"/>
      <c r="BT4" s="216"/>
      <c r="BU4" s="219"/>
      <c r="BV4" s="213">
        <v>73095850</v>
      </c>
      <c r="BW4" s="216"/>
      <c r="BX4" s="216"/>
      <c r="BY4" s="216"/>
      <c r="BZ4" s="216"/>
      <c r="CA4" s="216"/>
      <c r="CB4" s="216"/>
      <c r="CC4" s="219"/>
      <c r="CD4" s="222" t="s">
        <v>140</v>
      </c>
      <c r="CE4" s="223"/>
      <c r="CF4" s="223"/>
      <c r="CG4" s="223"/>
      <c r="CH4" s="223"/>
      <c r="CI4" s="223"/>
      <c r="CJ4" s="223"/>
      <c r="CK4" s="223"/>
      <c r="CL4" s="223"/>
      <c r="CM4" s="223"/>
      <c r="CN4" s="223"/>
      <c r="CO4" s="223"/>
      <c r="CP4" s="223"/>
      <c r="CQ4" s="223"/>
      <c r="CR4" s="223"/>
      <c r="CS4" s="226"/>
      <c r="CT4" s="229">
        <v>5.6</v>
      </c>
      <c r="CU4" s="237"/>
      <c r="CV4" s="237"/>
      <c r="CW4" s="237"/>
      <c r="CX4" s="237"/>
      <c r="CY4" s="237"/>
      <c r="CZ4" s="237"/>
      <c r="DA4" s="245"/>
      <c r="DB4" s="229">
        <v>6.6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141</v>
      </c>
      <c r="AN5" s="58"/>
      <c r="AO5" s="58"/>
      <c r="AP5" s="58"/>
      <c r="AQ5" s="58"/>
      <c r="AR5" s="58"/>
      <c r="AS5" s="58"/>
      <c r="AT5" s="63"/>
      <c r="AU5" s="182" t="s">
        <v>142</v>
      </c>
      <c r="AV5" s="139"/>
      <c r="AW5" s="139"/>
      <c r="AX5" s="139"/>
      <c r="AY5" s="190" t="s">
        <v>143</v>
      </c>
      <c r="AZ5" s="198"/>
      <c r="BA5" s="198"/>
      <c r="BB5" s="198"/>
      <c r="BC5" s="198"/>
      <c r="BD5" s="198"/>
      <c r="BE5" s="198"/>
      <c r="BF5" s="198"/>
      <c r="BG5" s="198"/>
      <c r="BH5" s="198"/>
      <c r="BI5" s="198"/>
      <c r="BJ5" s="198"/>
      <c r="BK5" s="198"/>
      <c r="BL5" s="198"/>
      <c r="BM5" s="209"/>
      <c r="BN5" s="214">
        <v>69891005</v>
      </c>
      <c r="BO5" s="217"/>
      <c r="BP5" s="217"/>
      <c r="BQ5" s="217"/>
      <c r="BR5" s="217"/>
      <c r="BS5" s="217"/>
      <c r="BT5" s="217"/>
      <c r="BU5" s="220"/>
      <c r="BV5" s="214">
        <v>69471701</v>
      </c>
      <c r="BW5" s="217"/>
      <c r="BX5" s="217"/>
      <c r="BY5" s="217"/>
      <c r="BZ5" s="217"/>
      <c r="CA5" s="217"/>
      <c r="CB5" s="217"/>
      <c r="CC5" s="220"/>
      <c r="CD5" s="192" t="s">
        <v>146</v>
      </c>
      <c r="CE5" s="111"/>
      <c r="CF5" s="111"/>
      <c r="CG5" s="111"/>
      <c r="CH5" s="111"/>
      <c r="CI5" s="111"/>
      <c r="CJ5" s="111"/>
      <c r="CK5" s="111"/>
      <c r="CL5" s="111"/>
      <c r="CM5" s="111"/>
      <c r="CN5" s="111"/>
      <c r="CO5" s="111"/>
      <c r="CP5" s="111"/>
      <c r="CQ5" s="111"/>
      <c r="CR5" s="111"/>
      <c r="CS5" s="211"/>
      <c r="CT5" s="230">
        <v>96.9</v>
      </c>
      <c r="CU5" s="238"/>
      <c r="CV5" s="238"/>
      <c r="CW5" s="238"/>
      <c r="CX5" s="238"/>
      <c r="CY5" s="238"/>
      <c r="CZ5" s="238"/>
      <c r="DA5" s="246"/>
      <c r="DB5" s="230">
        <v>91.6</v>
      </c>
      <c r="DC5" s="238"/>
      <c r="DD5" s="238"/>
      <c r="DE5" s="238"/>
      <c r="DF5" s="238"/>
      <c r="DG5" s="238"/>
      <c r="DH5" s="238"/>
      <c r="DI5" s="246"/>
    </row>
    <row r="6" spans="1:119" ht="18.75" customHeight="1">
      <c r="A6" s="2"/>
      <c r="B6" s="8" t="s">
        <v>147</v>
      </c>
      <c r="C6" s="25"/>
      <c r="D6" s="25"/>
      <c r="E6" s="47"/>
      <c r="F6" s="47"/>
      <c r="G6" s="47"/>
      <c r="H6" s="47"/>
      <c r="I6" s="47"/>
      <c r="J6" s="47"/>
      <c r="K6" s="47"/>
      <c r="L6" s="47" t="s">
        <v>149</v>
      </c>
      <c r="M6" s="47"/>
      <c r="N6" s="47"/>
      <c r="O6" s="47"/>
      <c r="P6" s="47"/>
      <c r="Q6" s="47"/>
      <c r="R6" s="50"/>
      <c r="S6" s="50"/>
      <c r="T6" s="50"/>
      <c r="U6" s="50"/>
      <c r="V6" s="115"/>
      <c r="W6" s="130" t="s">
        <v>150</v>
      </c>
      <c r="X6" s="56"/>
      <c r="Y6" s="56"/>
      <c r="Z6" s="56"/>
      <c r="AA6" s="56"/>
      <c r="AB6" s="25"/>
      <c r="AC6" s="145" t="s">
        <v>152</v>
      </c>
      <c r="AD6" s="153"/>
      <c r="AE6" s="153"/>
      <c r="AF6" s="153"/>
      <c r="AG6" s="153"/>
      <c r="AH6" s="153"/>
      <c r="AI6" s="153"/>
      <c r="AJ6" s="153"/>
      <c r="AK6" s="153"/>
      <c r="AL6" s="167"/>
      <c r="AM6" s="175" t="s">
        <v>154</v>
      </c>
      <c r="AN6" s="58"/>
      <c r="AO6" s="58"/>
      <c r="AP6" s="58"/>
      <c r="AQ6" s="58"/>
      <c r="AR6" s="58"/>
      <c r="AS6" s="58"/>
      <c r="AT6" s="63"/>
      <c r="AU6" s="182" t="s">
        <v>142</v>
      </c>
      <c r="AV6" s="139"/>
      <c r="AW6" s="139"/>
      <c r="AX6" s="139"/>
      <c r="AY6" s="190" t="s">
        <v>157</v>
      </c>
      <c r="AZ6" s="198"/>
      <c r="BA6" s="198"/>
      <c r="BB6" s="198"/>
      <c r="BC6" s="198"/>
      <c r="BD6" s="198"/>
      <c r="BE6" s="198"/>
      <c r="BF6" s="198"/>
      <c r="BG6" s="198"/>
      <c r="BH6" s="198"/>
      <c r="BI6" s="198"/>
      <c r="BJ6" s="198"/>
      <c r="BK6" s="198"/>
      <c r="BL6" s="198"/>
      <c r="BM6" s="209"/>
      <c r="BN6" s="214">
        <v>2674688</v>
      </c>
      <c r="BO6" s="217"/>
      <c r="BP6" s="217"/>
      <c r="BQ6" s="217"/>
      <c r="BR6" s="217"/>
      <c r="BS6" s="217"/>
      <c r="BT6" s="217"/>
      <c r="BU6" s="220"/>
      <c r="BV6" s="214">
        <v>3624149</v>
      </c>
      <c r="BW6" s="217"/>
      <c r="BX6" s="217"/>
      <c r="BY6" s="217"/>
      <c r="BZ6" s="217"/>
      <c r="CA6" s="217"/>
      <c r="CB6" s="217"/>
      <c r="CC6" s="220"/>
      <c r="CD6" s="192" t="s">
        <v>161</v>
      </c>
      <c r="CE6" s="111"/>
      <c r="CF6" s="111"/>
      <c r="CG6" s="111"/>
      <c r="CH6" s="111"/>
      <c r="CI6" s="111"/>
      <c r="CJ6" s="111"/>
      <c r="CK6" s="111"/>
      <c r="CL6" s="111"/>
      <c r="CM6" s="111"/>
      <c r="CN6" s="111"/>
      <c r="CO6" s="111"/>
      <c r="CP6" s="111"/>
      <c r="CQ6" s="111"/>
      <c r="CR6" s="111"/>
      <c r="CS6" s="211"/>
      <c r="CT6" s="231">
        <v>97.5</v>
      </c>
      <c r="CU6" s="239"/>
      <c r="CV6" s="239"/>
      <c r="CW6" s="239"/>
      <c r="CX6" s="239"/>
      <c r="CY6" s="239"/>
      <c r="CZ6" s="239"/>
      <c r="DA6" s="247"/>
      <c r="DB6" s="231">
        <v>92.8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142</v>
      </c>
      <c r="AV7" s="139"/>
      <c r="AW7" s="139"/>
      <c r="AX7" s="139"/>
      <c r="AY7" s="190" t="s">
        <v>162</v>
      </c>
      <c r="AZ7" s="198"/>
      <c r="BA7" s="198"/>
      <c r="BB7" s="198"/>
      <c r="BC7" s="198"/>
      <c r="BD7" s="198"/>
      <c r="BE7" s="198"/>
      <c r="BF7" s="198"/>
      <c r="BG7" s="198"/>
      <c r="BH7" s="198"/>
      <c r="BI7" s="198"/>
      <c r="BJ7" s="198"/>
      <c r="BK7" s="198"/>
      <c r="BL7" s="198"/>
      <c r="BM7" s="209"/>
      <c r="BN7" s="214">
        <v>859029</v>
      </c>
      <c r="BO7" s="217"/>
      <c r="BP7" s="217"/>
      <c r="BQ7" s="217"/>
      <c r="BR7" s="217"/>
      <c r="BS7" s="217"/>
      <c r="BT7" s="217"/>
      <c r="BU7" s="220"/>
      <c r="BV7" s="214">
        <v>1519999</v>
      </c>
      <c r="BW7" s="217"/>
      <c r="BX7" s="217"/>
      <c r="BY7" s="217"/>
      <c r="BZ7" s="217"/>
      <c r="CA7" s="217"/>
      <c r="CB7" s="217"/>
      <c r="CC7" s="220"/>
      <c r="CD7" s="192" t="s">
        <v>163</v>
      </c>
      <c r="CE7" s="111"/>
      <c r="CF7" s="111"/>
      <c r="CG7" s="111"/>
      <c r="CH7" s="111"/>
      <c r="CI7" s="111"/>
      <c r="CJ7" s="111"/>
      <c r="CK7" s="111"/>
      <c r="CL7" s="111"/>
      <c r="CM7" s="111"/>
      <c r="CN7" s="111"/>
      <c r="CO7" s="111"/>
      <c r="CP7" s="111"/>
      <c r="CQ7" s="111"/>
      <c r="CR7" s="111"/>
      <c r="CS7" s="211"/>
      <c r="CT7" s="214">
        <v>32545525</v>
      </c>
      <c r="CU7" s="217"/>
      <c r="CV7" s="217"/>
      <c r="CW7" s="217"/>
      <c r="CX7" s="217"/>
      <c r="CY7" s="217"/>
      <c r="CZ7" s="217"/>
      <c r="DA7" s="220"/>
      <c r="DB7" s="214">
        <v>32067253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167</v>
      </c>
      <c r="AN8" s="58"/>
      <c r="AO8" s="58"/>
      <c r="AP8" s="58"/>
      <c r="AQ8" s="58"/>
      <c r="AR8" s="58"/>
      <c r="AS8" s="58"/>
      <c r="AT8" s="63"/>
      <c r="AU8" s="182" t="s">
        <v>142</v>
      </c>
      <c r="AV8" s="139"/>
      <c r="AW8" s="139"/>
      <c r="AX8" s="139"/>
      <c r="AY8" s="190" t="s">
        <v>170</v>
      </c>
      <c r="AZ8" s="198"/>
      <c r="BA8" s="198"/>
      <c r="BB8" s="198"/>
      <c r="BC8" s="198"/>
      <c r="BD8" s="198"/>
      <c r="BE8" s="198"/>
      <c r="BF8" s="198"/>
      <c r="BG8" s="198"/>
      <c r="BH8" s="198"/>
      <c r="BI8" s="198"/>
      <c r="BJ8" s="198"/>
      <c r="BK8" s="198"/>
      <c r="BL8" s="198"/>
      <c r="BM8" s="209"/>
      <c r="BN8" s="214">
        <v>1815659</v>
      </c>
      <c r="BO8" s="217"/>
      <c r="BP8" s="217"/>
      <c r="BQ8" s="217"/>
      <c r="BR8" s="217"/>
      <c r="BS8" s="217"/>
      <c r="BT8" s="217"/>
      <c r="BU8" s="220"/>
      <c r="BV8" s="214">
        <v>2104150</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0.52</v>
      </c>
      <c r="CU8" s="240"/>
      <c r="CV8" s="240"/>
      <c r="CW8" s="240"/>
      <c r="CX8" s="240"/>
      <c r="CY8" s="240"/>
      <c r="CZ8" s="240"/>
      <c r="DA8" s="248"/>
      <c r="DB8" s="232">
        <v>0.5</v>
      </c>
      <c r="DC8" s="240"/>
      <c r="DD8" s="240"/>
      <c r="DE8" s="240"/>
      <c r="DF8" s="240"/>
      <c r="DG8" s="240"/>
      <c r="DH8" s="240"/>
      <c r="DI8" s="248"/>
    </row>
    <row r="9" spans="1:119" ht="18.75" customHeight="1">
      <c r="A9" s="2"/>
      <c r="B9" s="10" t="s">
        <v>126</v>
      </c>
      <c r="C9" s="27"/>
      <c r="D9" s="27"/>
      <c r="E9" s="27"/>
      <c r="F9" s="27"/>
      <c r="G9" s="27"/>
      <c r="H9" s="27"/>
      <c r="I9" s="27"/>
      <c r="J9" s="27"/>
      <c r="K9" s="31"/>
      <c r="L9" s="65" t="s">
        <v>174</v>
      </c>
      <c r="M9" s="74"/>
      <c r="N9" s="74"/>
      <c r="O9" s="74"/>
      <c r="P9" s="74"/>
      <c r="Q9" s="86"/>
      <c r="R9" s="97">
        <v>118394</v>
      </c>
      <c r="S9" s="106"/>
      <c r="T9" s="106"/>
      <c r="U9" s="106"/>
      <c r="V9" s="117"/>
      <c r="W9" s="127" t="s">
        <v>177</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142</v>
      </c>
      <c r="AV9" s="139"/>
      <c r="AW9" s="139"/>
      <c r="AX9" s="139"/>
      <c r="AY9" s="190" t="s">
        <v>182</v>
      </c>
      <c r="AZ9" s="198"/>
      <c r="BA9" s="198"/>
      <c r="BB9" s="198"/>
      <c r="BC9" s="198"/>
      <c r="BD9" s="198"/>
      <c r="BE9" s="198"/>
      <c r="BF9" s="198"/>
      <c r="BG9" s="198"/>
      <c r="BH9" s="198"/>
      <c r="BI9" s="198"/>
      <c r="BJ9" s="198"/>
      <c r="BK9" s="198"/>
      <c r="BL9" s="198"/>
      <c r="BM9" s="209"/>
      <c r="BN9" s="214">
        <v>-288491</v>
      </c>
      <c r="BO9" s="217"/>
      <c r="BP9" s="217"/>
      <c r="BQ9" s="217"/>
      <c r="BR9" s="217"/>
      <c r="BS9" s="217"/>
      <c r="BT9" s="217"/>
      <c r="BU9" s="220"/>
      <c r="BV9" s="214">
        <v>-439835</v>
      </c>
      <c r="BW9" s="217"/>
      <c r="BX9" s="217"/>
      <c r="BY9" s="217"/>
      <c r="BZ9" s="217"/>
      <c r="CA9" s="217"/>
      <c r="CB9" s="217"/>
      <c r="CC9" s="220"/>
      <c r="CD9" s="192" t="s">
        <v>49</v>
      </c>
      <c r="CE9" s="111"/>
      <c r="CF9" s="111"/>
      <c r="CG9" s="111"/>
      <c r="CH9" s="111"/>
      <c r="CI9" s="111"/>
      <c r="CJ9" s="111"/>
      <c r="CK9" s="111"/>
      <c r="CL9" s="111"/>
      <c r="CM9" s="111"/>
      <c r="CN9" s="111"/>
      <c r="CO9" s="111"/>
      <c r="CP9" s="111"/>
      <c r="CQ9" s="111"/>
      <c r="CR9" s="111"/>
      <c r="CS9" s="211"/>
      <c r="CT9" s="230">
        <v>14.4</v>
      </c>
      <c r="CU9" s="238"/>
      <c r="CV9" s="238"/>
      <c r="CW9" s="238"/>
      <c r="CX9" s="238"/>
      <c r="CY9" s="238"/>
      <c r="CZ9" s="238"/>
      <c r="DA9" s="246"/>
      <c r="DB9" s="230">
        <v>14.7</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125159</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186</v>
      </c>
      <c r="AV10" s="139"/>
      <c r="AW10" s="139"/>
      <c r="AX10" s="139"/>
      <c r="AY10" s="190" t="s">
        <v>188</v>
      </c>
      <c r="AZ10" s="198"/>
      <c r="BA10" s="198"/>
      <c r="BB10" s="198"/>
      <c r="BC10" s="198"/>
      <c r="BD10" s="198"/>
      <c r="BE10" s="198"/>
      <c r="BF10" s="198"/>
      <c r="BG10" s="198"/>
      <c r="BH10" s="198"/>
      <c r="BI10" s="198"/>
      <c r="BJ10" s="198"/>
      <c r="BK10" s="198"/>
      <c r="BL10" s="198"/>
      <c r="BM10" s="209"/>
      <c r="BN10" s="214">
        <v>1067673</v>
      </c>
      <c r="BO10" s="217"/>
      <c r="BP10" s="217"/>
      <c r="BQ10" s="217"/>
      <c r="BR10" s="217"/>
      <c r="BS10" s="217"/>
      <c r="BT10" s="217"/>
      <c r="BU10" s="220"/>
      <c r="BV10" s="214">
        <v>1062188</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186</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115847</v>
      </c>
      <c r="S12" s="108"/>
      <c r="T12" s="108"/>
      <c r="U12" s="108"/>
      <c r="V12" s="120"/>
      <c r="W12" s="132" t="s">
        <v>3</v>
      </c>
      <c r="X12" s="139"/>
      <c r="Y12" s="139"/>
      <c r="Z12" s="139"/>
      <c r="AA12" s="139"/>
      <c r="AB12" s="144"/>
      <c r="AC12" s="148" t="s">
        <v>205</v>
      </c>
      <c r="AD12" s="155"/>
      <c r="AE12" s="155"/>
      <c r="AF12" s="155"/>
      <c r="AG12" s="158"/>
      <c r="AH12" s="148" t="s">
        <v>209</v>
      </c>
      <c r="AI12" s="155"/>
      <c r="AJ12" s="155"/>
      <c r="AK12" s="155"/>
      <c r="AL12" s="170"/>
      <c r="AM12" s="175" t="s">
        <v>211</v>
      </c>
      <c r="AN12" s="58"/>
      <c r="AO12" s="58"/>
      <c r="AP12" s="58"/>
      <c r="AQ12" s="58"/>
      <c r="AR12" s="58"/>
      <c r="AS12" s="58"/>
      <c r="AT12" s="63"/>
      <c r="AU12" s="182" t="s">
        <v>142</v>
      </c>
      <c r="AV12" s="139"/>
      <c r="AW12" s="139"/>
      <c r="AX12" s="139"/>
      <c r="AY12" s="190" t="s">
        <v>214</v>
      </c>
      <c r="AZ12" s="198"/>
      <c r="BA12" s="198"/>
      <c r="BB12" s="198"/>
      <c r="BC12" s="198"/>
      <c r="BD12" s="198"/>
      <c r="BE12" s="198"/>
      <c r="BF12" s="198"/>
      <c r="BG12" s="198"/>
      <c r="BH12" s="198"/>
      <c r="BI12" s="198"/>
      <c r="BJ12" s="198"/>
      <c r="BK12" s="198"/>
      <c r="BL12" s="198"/>
      <c r="BM12" s="209"/>
      <c r="BN12" s="214">
        <v>1067673</v>
      </c>
      <c r="BO12" s="217"/>
      <c r="BP12" s="217"/>
      <c r="BQ12" s="217"/>
      <c r="BR12" s="217"/>
      <c r="BS12" s="217"/>
      <c r="BT12" s="217"/>
      <c r="BU12" s="220"/>
      <c r="BV12" s="214">
        <v>1062188</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115254</v>
      </c>
      <c r="S13" s="109"/>
      <c r="T13" s="109"/>
      <c r="U13" s="109"/>
      <c r="V13" s="121"/>
      <c r="W13" s="130" t="s">
        <v>218</v>
      </c>
      <c r="X13" s="56"/>
      <c r="Y13" s="56"/>
      <c r="Z13" s="56"/>
      <c r="AA13" s="56"/>
      <c r="AB13" s="25"/>
      <c r="AC13" s="72">
        <v>2725</v>
      </c>
      <c r="AD13" s="80"/>
      <c r="AE13" s="80"/>
      <c r="AF13" s="80"/>
      <c r="AG13" s="84"/>
      <c r="AH13" s="72">
        <v>3017</v>
      </c>
      <c r="AI13" s="80"/>
      <c r="AJ13" s="80"/>
      <c r="AK13" s="80"/>
      <c r="AL13" s="118"/>
      <c r="AM13" s="175" t="s">
        <v>220</v>
      </c>
      <c r="AN13" s="58"/>
      <c r="AO13" s="58"/>
      <c r="AP13" s="58"/>
      <c r="AQ13" s="58"/>
      <c r="AR13" s="58"/>
      <c r="AS13" s="58"/>
      <c r="AT13" s="63"/>
      <c r="AU13" s="182" t="s">
        <v>186</v>
      </c>
      <c r="AV13" s="139"/>
      <c r="AW13" s="139"/>
      <c r="AX13" s="139"/>
      <c r="AY13" s="190" t="s">
        <v>221</v>
      </c>
      <c r="AZ13" s="198"/>
      <c r="BA13" s="198"/>
      <c r="BB13" s="198"/>
      <c r="BC13" s="198"/>
      <c r="BD13" s="198"/>
      <c r="BE13" s="198"/>
      <c r="BF13" s="198"/>
      <c r="BG13" s="198"/>
      <c r="BH13" s="198"/>
      <c r="BI13" s="198"/>
      <c r="BJ13" s="198"/>
      <c r="BK13" s="198"/>
      <c r="BL13" s="198"/>
      <c r="BM13" s="209"/>
      <c r="BN13" s="214">
        <v>-288491</v>
      </c>
      <c r="BO13" s="217"/>
      <c r="BP13" s="217"/>
      <c r="BQ13" s="217"/>
      <c r="BR13" s="217"/>
      <c r="BS13" s="217"/>
      <c r="BT13" s="217"/>
      <c r="BU13" s="220"/>
      <c r="BV13" s="214">
        <v>-439835</v>
      </c>
      <c r="BW13" s="217"/>
      <c r="BX13" s="217"/>
      <c r="BY13" s="217"/>
      <c r="BZ13" s="217"/>
      <c r="CA13" s="217"/>
      <c r="CB13" s="217"/>
      <c r="CC13" s="220"/>
      <c r="CD13" s="192" t="s">
        <v>95</v>
      </c>
      <c r="CE13" s="111"/>
      <c r="CF13" s="111"/>
      <c r="CG13" s="111"/>
      <c r="CH13" s="111"/>
      <c r="CI13" s="111"/>
      <c r="CJ13" s="111"/>
      <c r="CK13" s="111"/>
      <c r="CL13" s="111"/>
      <c r="CM13" s="111"/>
      <c r="CN13" s="111"/>
      <c r="CO13" s="111"/>
      <c r="CP13" s="111"/>
      <c r="CQ13" s="111"/>
      <c r="CR13" s="111"/>
      <c r="CS13" s="211"/>
      <c r="CT13" s="230">
        <v>8.1</v>
      </c>
      <c r="CU13" s="238"/>
      <c r="CV13" s="238"/>
      <c r="CW13" s="238"/>
      <c r="CX13" s="238"/>
      <c r="CY13" s="238"/>
      <c r="CZ13" s="238"/>
      <c r="DA13" s="246"/>
      <c r="DB13" s="230">
        <v>7.8</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117563</v>
      </c>
      <c r="S14" s="109"/>
      <c r="T14" s="109"/>
      <c r="U14" s="109"/>
      <c r="V14" s="121"/>
      <c r="W14" s="129"/>
      <c r="X14" s="57"/>
      <c r="Y14" s="57"/>
      <c r="Z14" s="57"/>
      <c r="AA14" s="57"/>
      <c r="AB14" s="24"/>
      <c r="AC14" s="149">
        <v>5.0999999999999996</v>
      </c>
      <c r="AD14" s="156"/>
      <c r="AE14" s="156"/>
      <c r="AF14" s="156"/>
      <c r="AG14" s="159"/>
      <c r="AH14" s="149">
        <v>5.5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v>2.1</v>
      </c>
      <c r="CU14" s="242"/>
      <c r="CV14" s="242"/>
      <c r="CW14" s="242"/>
      <c r="CX14" s="242"/>
      <c r="CY14" s="242"/>
      <c r="CZ14" s="242"/>
      <c r="DA14" s="250"/>
      <c r="DB14" s="234">
        <v>2.7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117062</v>
      </c>
      <c r="S15" s="109"/>
      <c r="T15" s="109"/>
      <c r="U15" s="109"/>
      <c r="V15" s="121"/>
      <c r="W15" s="130" t="s">
        <v>227</v>
      </c>
      <c r="X15" s="56"/>
      <c r="Y15" s="56"/>
      <c r="Z15" s="56"/>
      <c r="AA15" s="56"/>
      <c r="AB15" s="25"/>
      <c r="AC15" s="72">
        <v>15115</v>
      </c>
      <c r="AD15" s="80"/>
      <c r="AE15" s="80"/>
      <c r="AF15" s="80"/>
      <c r="AG15" s="84"/>
      <c r="AH15" s="72">
        <v>15279</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15454597</v>
      </c>
      <c r="BO15" s="216"/>
      <c r="BP15" s="216"/>
      <c r="BQ15" s="216"/>
      <c r="BR15" s="216"/>
      <c r="BS15" s="216"/>
      <c r="BT15" s="216"/>
      <c r="BU15" s="219"/>
      <c r="BV15" s="213">
        <v>14183322</v>
      </c>
      <c r="BW15" s="216"/>
      <c r="BX15" s="216"/>
      <c r="BY15" s="216"/>
      <c r="BZ15" s="216"/>
      <c r="CA15" s="216"/>
      <c r="CB15" s="216"/>
      <c r="CC15" s="219"/>
      <c r="CD15" s="222" t="s">
        <v>231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232</v>
      </c>
      <c r="S16" s="110"/>
      <c r="T16" s="110"/>
      <c r="U16" s="110"/>
      <c r="V16" s="122"/>
      <c r="W16" s="129"/>
      <c r="X16" s="57"/>
      <c r="Y16" s="57"/>
      <c r="Z16" s="57"/>
      <c r="AA16" s="57"/>
      <c r="AB16" s="24"/>
      <c r="AC16" s="149">
        <v>28.3</v>
      </c>
      <c r="AD16" s="156"/>
      <c r="AE16" s="156"/>
      <c r="AF16" s="156"/>
      <c r="AG16" s="159"/>
      <c r="AH16" s="149">
        <v>27.8</v>
      </c>
      <c r="AI16" s="156"/>
      <c r="AJ16" s="156"/>
      <c r="AK16" s="156"/>
      <c r="AL16" s="171"/>
      <c r="AM16" s="175"/>
      <c r="AN16" s="58"/>
      <c r="AO16" s="58"/>
      <c r="AP16" s="58"/>
      <c r="AQ16" s="58"/>
      <c r="AR16" s="58"/>
      <c r="AS16" s="58"/>
      <c r="AT16" s="63"/>
      <c r="AU16" s="182"/>
      <c r="AV16" s="139"/>
      <c r="AW16" s="139"/>
      <c r="AX16" s="139"/>
      <c r="AY16" s="190" t="s">
        <v>235</v>
      </c>
      <c r="AZ16" s="198"/>
      <c r="BA16" s="198"/>
      <c r="BB16" s="198"/>
      <c r="BC16" s="198"/>
      <c r="BD16" s="198"/>
      <c r="BE16" s="198"/>
      <c r="BF16" s="198"/>
      <c r="BG16" s="198"/>
      <c r="BH16" s="198"/>
      <c r="BI16" s="198"/>
      <c r="BJ16" s="198"/>
      <c r="BK16" s="198"/>
      <c r="BL16" s="198"/>
      <c r="BM16" s="209"/>
      <c r="BN16" s="214">
        <v>28320108</v>
      </c>
      <c r="BO16" s="217"/>
      <c r="BP16" s="217"/>
      <c r="BQ16" s="217"/>
      <c r="BR16" s="217"/>
      <c r="BS16" s="217"/>
      <c r="BT16" s="217"/>
      <c r="BU16" s="220"/>
      <c r="BV16" s="214">
        <v>27905675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194</v>
      </c>
      <c r="N17" s="83"/>
      <c r="O17" s="83"/>
      <c r="P17" s="83"/>
      <c r="Q17" s="91"/>
      <c r="R17" s="101" t="s">
        <v>232</v>
      </c>
      <c r="S17" s="110"/>
      <c r="T17" s="110"/>
      <c r="U17" s="110"/>
      <c r="V17" s="122"/>
      <c r="W17" s="130" t="s">
        <v>58</v>
      </c>
      <c r="X17" s="56"/>
      <c r="Y17" s="56"/>
      <c r="Z17" s="56"/>
      <c r="AA17" s="56"/>
      <c r="AB17" s="25"/>
      <c r="AC17" s="72">
        <v>35518</v>
      </c>
      <c r="AD17" s="80"/>
      <c r="AE17" s="80"/>
      <c r="AF17" s="80"/>
      <c r="AG17" s="84"/>
      <c r="AH17" s="72">
        <v>36739</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19487936</v>
      </c>
      <c r="BO17" s="217"/>
      <c r="BP17" s="217"/>
      <c r="BQ17" s="217"/>
      <c r="BR17" s="217"/>
      <c r="BS17" s="217"/>
      <c r="BT17" s="217"/>
      <c r="BU17" s="220"/>
      <c r="BV17" s="214">
        <v>17882209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165</v>
      </c>
      <c r="C18" s="31"/>
      <c r="D18" s="31"/>
      <c r="E18" s="49"/>
      <c r="F18" s="49"/>
      <c r="G18" s="49"/>
      <c r="H18" s="49"/>
      <c r="I18" s="49"/>
      <c r="J18" s="49"/>
      <c r="K18" s="49"/>
      <c r="L18" s="70">
        <v>868.02</v>
      </c>
      <c r="M18" s="70"/>
      <c r="N18" s="70"/>
      <c r="O18" s="70"/>
      <c r="P18" s="70"/>
      <c r="Q18" s="70"/>
      <c r="R18" s="102"/>
      <c r="S18" s="102"/>
      <c r="T18" s="102"/>
      <c r="U18" s="102"/>
      <c r="V18" s="123"/>
      <c r="W18" s="131"/>
      <c r="X18" s="138"/>
      <c r="Y18" s="138"/>
      <c r="Z18" s="138"/>
      <c r="AA18" s="138"/>
      <c r="AB18" s="26"/>
      <c r="AC18" s="150">
        <v>66.599999999999994</v>
      </c>
      <c r="AD18" s="157"/>
      <c r="AE18" s="157"/>
      <c r="AF18" s="157"/>
      <c r="AG18" s="160"/>
      <c r="AH18" s="150">
        <v>66.8</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32230328</v>
      </c>
      <c r="BO18" s="217"/>
      <c r="BP18" s="217"/>
      <c r="BQ18" s="217"/>
      <c r="BR18" s="217"/>
      <c r="BS18" s="217"/>
      <c r="BT18" s="217"/>
      <c r="BU18" s="220"/>
      <c r="BV18" s="214">
        <v>31554951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136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240</v>
      </c>
      <c r="AZ19" s="198"/>
      <c r="BA19" s="198"/>
      <c r="BB19" s="198"/>
      <c r="BC19" s="198"/>
      <c r="BD19" s="198"/>
      <c r="BE19" s="198"/>
      <c r="BF19" s="198"/>
      <c r="BG19" s="198"/>
      <c r="BH19" s="198"/>
      <c r="BI19" s="198"/>
      <c r="BJ19" s="198"/>
      <c r="BK19" s="198"/>
      <c r="BL19" s="198"/>
      <c r="BM19" s="209"/>
      <c r="BN19" s="214">
        <v>42663467</v>
      </c>
      <c r="BO19" s="217"/>
      <c r="BP19" s="217"/>
      <c r="BQ19" s="217"/>
      <c r="BR19" s="217"/>
      <c r="BS19" s="217"/>
      <c r="BT19" s="217"/>
      <c r="BU19" s="220"/>
      <c r="BV19" s="214">
        <v>42085987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51566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212</v>
      </c>
      <c r="C22" s="33"/>
      <c r="D22" s="41"/>
      <c r="E22" s="50" t="s">
        <v>3</v>
      </c>
      <c r="F22" s="56"/>
      <c r="G22" s="56"/>
      <c r="H22" s="56"/>
      <c r="I22" s="56"/>
      <c r="J22" s="56"/>
      <c r="K22" s="25"/>
      <c r="L22" s="50" t="s">
        <v>86</v>
      </c>
      <c r="M22" s="56"/>
      <c r="N22" s="56"/>
      <c r="O22" s="56"/>
      <c r="P22" s="25"/>
      <c r="Q22" s="92" t="s">
        <v>246</v>
      </c>
      <c r="R22" s="104"/>
      <c r="S22" s="104"/>
      <c r="T22" s="104"/>
      <c r="U22" s="104"/>
      <c r="V22" s="125"/>
      <c r="W22" s="133" t="s">
        <v>247</v>
      </c>
      <c r="X22" s="33"/>
      <c r="Y22" s="41"/>
      <c r="Z22" s="50" t="s">
        <v>3</v>
      </c>
      <c r="AA22" s="56"/>
      <c r="AB22" s="56"/>
      <c r="AC22" s="56"/>
      <c r="AD22" s="56"/>
      <c r="AE22" s="56"/>
      <c r="AF22" s="56"/>
      <c r="AG22" s="25"/>
      <c r="AH22" s="163" t="s">
        <v>249</v>
      </c>
      <c r="AI22" s="56"/>
      <c r="AJ22" s="56"/>
      <c r="AK22" s="56"/>
      <c r="AL22" s="25"/>
      <c r="AM22" s="163" t="s">
        <v>253</v>
      </c>
      <c r="AN22" s="178"/>
      <c r="AO22" s="178"/>
      <c r="AP22" s="178"/>
      <c r="AQ22" s="178"/>
      <c r="AR22" s="180"/>
      <c r="AS22" s="92" t="s">
        <v>246</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54021888</v>
      </c>
      <c r="BO22" s="216"/>
      <c r="BP22" s="216"/>
      <c r="BQ22" s="216"/>
      <c r="BR22" s="216"/>
      <c r="BS22" s="216"/>
      <c r="BT22" s="216"/>
      <c r="BU22" s="219"/>
      <c r="BV22" s="213">
        <v>54689691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255</v>
      </c>
      <c r="AZ23" s="198"/>
      <c r="BA23" s="198"/>
      <c r="BB23" s="198"/>
      <c r="BC23" s="198"/>
      <c r="BD23" s="198"/>
      <c r="BE23" s="198"/>
      <c r="BF23" s="198"/>
      <c r="BG23" s="198"/>
      <c r="BH23" s="198"/>
      <c r="BI23" s="198"/>
      <c r="BJ23" s="198"/>
      <c r="BK23" s="198"/>
      <c r="BL23" s="198"/>
      <c r="BM23" s="209"/>
      <c r="BN23" s="214">
        <v>46541157</v>
      </c>
      <c r="BO23" s="217"/>
      <c r="BP23" s="217"/>
      <c r="BQ23" s="217"/>
      <c r="BR23" s="217"/>
      <c r="BS23" s="217"/>
      <c r="BT23" s="217"/>
      <c r="BU23" s="220"/>
      <c r="BV23" s="214">
        <v>47411940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256</v>
      </c>
      <c r="F24" s="58"/>
      <c r="G24" s="58"/>
      <c r="H24" s="58"/>
      <c r="I24" s="58"/>
      <c r="J24" s="58"/>
      <c r="K24" s="63"/>
      <c r="L24" s="72">
        <v>1</v>
      </c>
      <c r="M24" s="80"/>
      <c r="N24" s="80"/>
      <c r="O24" s="80"/>
      <c r="P24" s="84"/>
      <c r="Q24" s="72">
        <v>9550</v>
      </c>
      <c r="R24" s="80"/>
      <c r="S24" s="80"/>
      <c r="T24" s="80"/>
      <c r="U24" s="80"/>
      <c r="V24" s="84"/>
      <c r="W24" s="134"/>
      <c r="X24" s="34"/>
      <c r="Y24" s="42"/>
      <c r="Z24" s="52" t="s">
        <v>257</v>
      </c>
      <c r="AA24" s="58"/>
      <c r="AB24" s="58"/>
      <c r="AC24" s="58"/>
      <c r="AD24" s="58"/>
      <c r="AE24" s="58"/>
      <c r="AF24" s="58"/>
      <c r="AG24" s="63"/>
      <c r="AH24" s="72">
        <v>980</v>
      </c>
      <c r="AI24" s="80"/>
      <c r="AJ24" s="80"/>
      <c r="AK24" s="80"/>
      <c r="AL24" s="84"/>
      <c r="AM24" s="72">
        <v>3132080</v>
      </c>
      <c r="AN24" s="80"/>
      <c r="AO24" s="80"/>
      <c r="AP24" s="80"/>
      <c r="AQ24" s="80"/>
      <c r="AR24" s="84"/>
      <c r="AS24" s="72">
        <v>3196</v>
      </c>
      <c r="AT24" s="80"/>
      <c r="AU24" s="80"/>
      <c r="AV24" s="80"/>
      <c r="AW24" s="80"/>
      <c r="AX24" s="118"/>
      <c r="AY24" s="191" t="s">
        <v>260</v>
      </c>
      <c r="AZ24" s="199"/>
      <c r="BA24" s="199"/>
      <c r="BB24" s="199"/>
      <c r="BC24" s="199"/>
      <c r="BD24" s="199"/>
      <c r="BE24" s="199"/>
      <c r="BF24" s="199"/>
      <c r="BG24" s="199"/>
      <c r="BH24" s="199"/>
      <c r="BI24" s="199"/>
      <c r="BJ24" s="199"/>
      <c r="BK24" s="199"/>
      <c r="BL24" s="199"/>
      <c r="BM24" s="210"/>
      <c r="BN24" s="214">
        <v>36660768</v>
      </c>
      <c r="BO24" s="217"/>
      <c r="BP24" s="217"/>
      <c r="BQ24" s="217"/>
      <c r="BR24" s="217"/>
      <c r="BS24" s="217"/>
      <c r="BT24" s="217"/>
      <c r="BU24" s="220"/>
      <c r="BV24" s="214">
        <v>35429028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261</v>
      </c>
      <c r="F25" s="58"/>
      <c r="G25" s="58"/>
      <c r="H25" s="58"/>
      <c r="I25" s="58"/>
      <c r="J25" s="58"/>
      <c r="K25" s="63"/>
      <c r="L25" s="72">
        <v>2</v>
      </c>
      <c r="M25" s="80"/>
      <c r="N25" s="80"/>
      <c r="O25" s="80"/>
      <c r="P25" s="84"/>
      <c r="Q25" s="72">
        <v>7700</v>
      </c>
      <c r="R25" s="80"/>
      <c r="S25" s="80"/>
      <c r="T25" s="80"/>
      <c r="U25" s="80"/>
      <c r="V25" s="84"/>
      <c r="W25" s="134"/>
      <c r="X25" s="34"/>
      <c r="Y25" s="42"/>
      <c r="Z25" s="52" t="s">
        <v>262</v>
      </c>
      <c r="AA25" s="58"/>
      <c r="AB25" s="58"/>
      <c r="AC25" s="58"/>
      <c r="AD25" s="58"/>
      <c r="AE25" s="58"/>
      <c r="AF25" s="58"/>
      <c r="AG25" s="63"/>
      <c r="AH25" s="72">
        <v>164</v>
      </c>
      <c r="AI25" s="80"/>
      <c r="AJ25" s="80"/>
      <c r="AK25" s="80"/>
      <c r="AL25" s="84"/>
      <c r="AM25" s="72">
        <v>527588</v>
      </c>
      <c r="AN25" s="80"/>
      <c r="AO25" s="80"/>
      <c r="AP25" s="80"/>
      <c r="AQ25" s="80"/>
      <c r="AR25" s="84"/>
      <c r="AS25" s="72">
        <v>3217</v>
      </c>
      <c r="AT25" s="80"/>
      <c r="AU25" s="80"/>
      <c r="AV25" s="80"/>
      <c r="AW25" s="80"/>
      <c r="AX25" s="118"/>
      <c r="AY25" s="189" t="s">
        <v>263</v>
      </c>
      <c r="AZ25" s="197"/>
      <c r="BA25" s="197"/>
      <c r="BB25" s="197"/>
      <c r="BC25" s="197"/>
      <c r="BD25" s="197"/>
      <c r="BE25" s="197"/>
      <c r="BF25" s="197"/>
      <c r="BG25" s="197"/>
      <c r="BH25" s="197"/>
      <c r="BI25" s="197"/>
      <c r="BJ25" s="197"/>
      <c r="BK25" s="197"/>
      <c r="BL25" s="197"/>
      <c r="BM25" s="208"/>
      <c r="BN25" s="213">
        <v>10740896</v>
      </c>
      <c r="BO25" s="216"/>
      <c r="BP25" s="216"/>
      <c r="BQ25" s="216"/>
      <c r="BR25" s="216"/>
      <c r="BS25" s="216"/>
      <c r="BT25" s="216"/>
      <c r="BU25" s="219"/>
      <c r="BV25" s="213">
        <v>5510568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266</v>
      </c>
      <c r="F26" s="58"/>
      <c r="G26" s="58"/>
      <c r="H26" s="58"/>
      <c r="I26" s="58"/>
      <c r="J26" s="58"/>
      <c r="K26" s="63"/>
      <c r="L26" s="72">
        <v>1</v>
      </c>
      <c r="M26" s="80"/>
      <c r="N26" s="80"/>
      <c r="O26" s="80"/>
      <c r="P26" s="84"/>
      <c r="Q26" s="72">
        <v>6800</v>
      </c>
      <c r="R26" s="80"/>
      <c r="S26" s="80"/>
      <c r="T26" s="80"/>
      <c r="U26" s="80"/>
      <c r="V26" s="84"/>
      <c r="W26" s="134"/>
      <c r="X26" s="34"/>
      <c r="Y26" s="42"/>
      <c r="Z26" s="52" t="s">
        <v>270</v>
      </c>
      <c r="AA26" s="143"/>
      <c r="AB26" s="143"/>
      <c r="AC26" s="143"/>
      <c r="AD26" s="143"/>
      <c r="AE26" s="143"/>
      <c r="AF26" s="143"/>
      <c r="AG26" s="161"/>
      <c r="AH26" s="72">
        <v>21</v>
      </c>
      <c r="AI26" s="80"/>
      <c r="AJ26" s="80"/>
      <c r="AK26" s="80"/>
      <c r="AL26" s="84"/>
      <c r="AM26" s="72">
        <v>79401</v>
      </c>
      <c r="AN26" s="80"/>
      <c r="AO26" s="80"/>
      <c r="AP26" s="80"/>
      <c r="AQ26" s="80"/>
      <c r="AR26" s="84"/>
      <c r="AS26" s="72">
        <v>3781</v>
      </c>
      <c r="AT26" s="80"/>
      <c r="AU26" s="80"/>
      <c r="AV26" s="80"/>
      <c r="AW26" s="80"/>
      <c r="AX26" s="118"/>
      <c r="AY26" s="192" t="s">
        <v>168</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156</v>
      </c>
      <c r="F27" s="58"/>
      <c r="G27" s="58"/>
      <c r="H27" s="58"/>
      <c r="I27" s="58"/>
      <c r="J27" s="58"/>
      <c r="K27" s="63"/>
      <c r="L27" s="72">
        <v>1</v>
      </c>
      <c r="M27" s="80"/>
      <c r="N27" s="80"/>
      <c r="O27" s="80"/>
      <c r="P27" s="84"/>
      <c r="Q27" s="72">
        <v>5160</v>
      </c>
      <c r="R27" s="80"/>
      <c r="S27" s="80"/>
      <c r="T27" s="80"/>
      <c r="U27" s="80"/>
      <c r="V27" s="84"/>
      <c r="W27" s="134"/>
      <c r="X27" s="34"/>
      <c r="Y27" s="42"/>
      <c r="Z27" s="52" t="s">
        <v>208</v>
      </c>
      <c r="AA27" s="58"/>
      <c r="AB27" s="58"/>
      <c r="AC27" s="58"/>
      <c r="AD27" s="58"/>
      <c r="AE27" s="58"/>
      <c r="AF27" s="58"/>
      <c r="AG27" s="63"/>
      <c r="AH27" s="72">
        <v>16</v>
      </c>
      <c r="AI27" s="80"/>
      <c r="AJ27" s="80"/>
      <c r="AK27" s="80"/>
      <c r="AL27" s="84"/>
      <c r="AM27" s="72">
        <v>53624</v>
      </c>
      <c r="AN27" s="80"/>
      <c r="AO27" s="80"/>
      <c r="AP27" s="80"/>
      <c r="AQ27" s="80"/>
      <c r="AR27" s="84"/>
      <c r="AS27" s="72">
        <v>3352</v>
      </c>
      <c r="AT27" s="80"/>
      <c r="AU27" s="80"/>
      <c r="AV27" s="80"/>
      <c r="AW27" s="80"/>
      <c r="AX27" s="118"/>
      <c r="AY27" s="193" t="s">
        <v>273</v>
      </c>
      <c r="AZ27" s="200"/>
      <c r="BA27" s="200"/>
      <c r="BB27" s="200"/>
      <c r="BC27" s="200"/>
      <c r="BD27" s="200"/>
      <c r="BE27" s="200"/>
      <c r="BF27" s="200"/>
      <c r="BG27" s="200"/>
      <c r="BH27" s="200"/>
      <c r="BI27" s="200"/>
      <c r="BJ27" s="200"/>
      <c r="BK27" s="200"/>
      <c r="BL27" s="200"/>
      <c r="BM27" s="212"/>
      <c r="BN27" s="215">
        <v>2235013</v>
      </c>
      <c r="BO27" s="218"/>
      <c r="BP27" s="218"/>
      <c r="BQ27" s="218"/>
      <c r="BR27" s="218"/>
      <c r="BS27" s="218"/>
      <c r="BT27" s="218"/>
      <c r="BU27" s="221"/>
      <c r="BV27" s="215">
        <v>2235013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274</v>
      </c>
      <c r="F28" s="58"/>
      <c r="G28" s="58"/>
      <c r="H28" s="58"/>
      <c r="I28" s="58"/>
      <c r="J28" s="58"/>
      <c r="K28" s="63"/>
      <c r="L28" s="72">
        <v>1</v>
      </c>
      <c r="M28" s="80"/>
      <c r="N28" s="80"/>
      <c r="O28" s="80"/>
      <c r="P28" s="84"/>
      <c r="Q28" s="72">
        <v>4710</v>
      </c>
      <c r="R28" s="80"/>
      <c r="S28" s="80"/>
      <c r="T28" s="80"/>
      <c r="U28" s="80"/>
      <c r="V28" s="84"/>
      <c r="W28" s="134"/>
      <c r="X28" s="34"/>
      <c r="Y28" s="42"/>
      <c r="Z28" s="52" t="s">
        <v>204</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175</v>
      </c>
      <c r="AZ28" s="201"/>
      <c r="BA28" s="201"/>
      <c r="BB28" s="204"/>
      <c r="BC28" s="189" t="s">
        <v>54</v>
      </c>
      <c r="BD28" s="197"/>
      <c r="BE28" s="197"/>
      <c r="BF28" s="197"/>
      <c r="BG28" s="197"/>
      <c r="BH28" s="197"/>
      <c r="BI28" s="197"/>
      <c r="BJ28" s="197"/>
      <c r="BK28" s="197"/>
      <c r="BL28" s="197"/>
      <c r="BM28" s="208"/>
      <c r="BN28" s="213">
        <v>5032997</v>
      </c>
      <c r="BO28" s="216"/>
      <c r="BP28" s="216"/>
      <c r="BQ28" s="216"/>
      <c r="BR28" s="216"/>
      <c r="BS28" s="216"/>
      <c r="BT28" s="216"/>
      <c r="BU28" s="219"/>
      <c r="BV28" s="213">
        <v>5032997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25</v>
      </c>
      <c r="M29" s="80"/>
      <c r="N29" s="80"/>
      <c r="O29" s="80"/>
      <c r="P29" s="84"/>
      <c r="Q29" s="72">
        <v>4350</v>
      </c>
      <c r="R29" s="80"/>
      <c r="S29" s="80"/>
      <c r="T29" s="80"/>
      <c r="U29" s="80"/>
      <c r="V29" s="84"/>
      <c r="W29" s="135"/>
      <c r="X29" s="140"/>
      <c r="Y29" s="142"/>
      <c r="Z29" s="52" t="s">
        <v>92</v>
      </c>
      <c r="AA29" s="58"/>
      <c r="AB29" s="58"/>
      <c r="AC29" s="58"/>
      <c r="AD29" s="58"/>
      <c r="AE29" s="58"/>
      <c r="AF29" s="58"/>
      <c r="AG29" s="63"/>
      <c r="AH29" s="72">
        <v>996</v>
      </c>
      <c r="AI29" s="80"/>
      <c r="AJ29" s="80"/>
      <c r="AK29" s="80"/>
      <c r="AL29" s="84"/>
      <c r="AM29" s="72">
        <v>3185704</v>
      </c>
      <c r="AN29" s="80"/>
      <c r="AO29" s="80"/>
      <c r="AP29" s="80"/>
      <c r="AQ29" s="80"/>
      <c r="AR29" s="84"/>
      <c r="AS29" s="72">
        <v>3198</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2606827</v>
      </c>
      <c r="BO29" s="217"/>
      <c r="BP29" s="217"/>
      <c r="BQ29" s="217"/>
      <c r="BR29" s="217"/>
      <c r="BS29" s="217"/>
      <c r="BT29" s="217"/>
      <c r="BU29" s="220"/>
      <c r="BV29" s="214">
        <v>2752946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179</v>
      </c>
      <c r="X30" s="141"/>
      <c r="Y30" s="141"/>
      <c r="Z30" s="141"/>
      <c r="AA30" s="141"/>
      <c r="AB30" s="141"/>
      <c r="AC30" s="141"/>
      <c r="AD30" s="141"/>
      <c r="AE30" s="141"/>
      <c r="AF30" s="141"/>
      <c r="AG30" s="162"/>
      <c r="AH30" s="150">
        <v>99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8118706</v>
      </c>
      <c r="BO30" s="218"/>
      <c r="BP30" s="218"/>
      <c r="BQ30" s="218"/>
      <c r="BR30" s="218"/>
      <c r="BS30" s="218"/>
      <c r="BT30" s="218"/>
      <c r="BU30" s="221"/>
      <c r="BV30" s="215">
        <v>9284472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278</v>
      </c>
      <c r="D32" s="36"/>
      <c r="E32" s="36"/>
      <c r="F32" s="36"/>
      <c r="G32" s="36"/>
      <c r="H32" s="36"/>
      <c r="I32" s="36"/>
      <c r="J32" s="36"/>
      <c r="K32" s="36"/>
      <c r="L32" s="36"/>
      <c r="M32" s="36"/>
      <c r="N32" s="36"/>
      <c r="O32" s="36"/>
      <c r="P32" s="36"/>
      <c r="Q32" s="36"/>
      <c r="R32" s="36"/>
      <c r="S32" s="36"/>
      <c r="U32" s="111" t="s">
        <v>280</v>
      </c>
      <c r="V32" s="111"/>
      <c r="W32" s="111"/>
      <c r="X32" s="111"/>
      <c r="Y32" s="111"/>
      <c r="Z32" s="111"/>
      <c r="AA32" s="111"/>
      <c r="AB32" s="111"/>
      <c r="AC32" s="111"/>
      <c r="AD32" s="111"/>
      <c r="AE32" s="111"/>
      <c r="AF32" s="111"/>
      <c r="AG32" s="111"/>
      <c r="AH32" s="111"/>
      <c r="AI32" s="111"/>
      <c r="AJ32" s="111"/>
      <c r="AK32" s="111"/>
      <c r="AM32" s="111" t="s">
        <v>193</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285</v>
      </c>
      <c r="D33" s="37"/>
      <c r="E33" s="54" t="s">
        <v>286</v>
      </c>
      <c r="F33" s="54"/>
      <c r="G33" s="54"/>
      <c r="H33" s="54"/>
      <c r="I33" s="54"/>
      <c r="J33" s="54"/>
      <c r="K33" s="54"/>
      <c r="L33" s="54"/>
      <c r="M33" s="54"/>
      <c r="N33" s="54"/>
      <c r="O33" s="54"/>
      <c r="P33" s="54"/>
      <c r="Q33" s="54"/>
      <c r="R33" s="54"/>
      <c r="S33" s="54"/>
      <c r="T33" s="54"/>
      <c r="U33" s="37" t="s">
        <v>285</v>
      </c>
      <c r="V33" s="37"/>
      <c r="W33" s="54" t="s">
        <v>286</v>
      </c>
      <c r="X33" s="54"/>
      <c r="Y33" s="54"/>
      <c r="Z33" s="54"/>
      <c r="AA33" s="54"/>
      <c r="AB33" s="54"/>
      <c r="AC33" s="54"/>
      <c r="AD33" s="54"/>
      <c r="AE33" s="54"/>
      <c r="AF33" s="54"/>
      <c r="AG33" s="54"/>
      <c r="AH33" s="54"/>
      <c r="AI33" s="54"/>
      <c r="AJ33" s="54"/>
      <c r="AK33" s="54"/>
      <c r="AL33" s="54"/>
      <c r="AM33" s="37" t="s">
        <v>285</v>
      </c>
      <c r="AN33" s="37"/>
      <c r="AO33" s="54" t="s">
        <v>286</v>
      </c>
      <c r="AP33" s="54"/>
      <c r="AQ33" s="54"/>
      <c r="AR33" s="54"/>
      <c r="AS33" s="54"/>
      <c r="AT33" s="54"/>
      <c r="AU33" s="54"/>
      <c r="AV33" s="54"/>
      <c r="AW33" s="54"/>
      <c r="AX33" s="54"/>
      <c r="AY33" s="54"/>
      <c r="AZ33" s="54"/>
      <c r="BA33" s="54"/>
      <c r="BB33" s="54"/>
      <c r="BC33" s="54"/>
      <c r="BD33" s="37"/>
      <c r="BE33" s="54" t="s">
        <v>289</v>
      </c>
      <c r="BF33" s="54"/>
      <c r="BG33" s="54" t="s">
        <v>290</v>
      </c>
      <c r="BH33" s="54"/>
      <c r="BI33" s="54"/>
      <c r="BJ33" s="54"/>
      <c r="BK33" s="54"/>
      <c r="BL33" s="54"/>
      <c r="BM33" s="54"/>
      <c r="BN33" s="54"/>
      <c r="BO33" s="54"/>
      <c r="BP33" s="54"/>
      <c r="BQ33" s="54"/>
      <c r="BR33" s="54"/>
      <c r="BS33" s="54"/>
      <c r="BT33" s="54"/>
      <c r="BU33" s="54"/>
      <c r="BV33" s="37"/>
      <c r="BW33" s="37" t="s">
        <v>289</v>
      </c>
      <c r="BX33" s="37"/>
      <c r="BY33" s="54" t="s">
        <v>292</v>
      </c>
      <c r="BZ33" s="54"/>
      <c r="CA33" s="54"/>
      <c r="CB33" s="54"/>
      <c r="CC33" s="54"/>
      <c r="CD33" s="54"/>
      <c r="CE33" s="54"/>
      <c r="CF33" s="54"/>
      <c r="CG33" s="54"/>
      <c r="CH33" s="54"/>
      <c r="CI33" s="54"/>
      <c r="CJ33" s="54"/>
      <c r="CK33" s="54"/>
      <c r="CL33" s="54"/>
      <c r="CM33" s="54"/>
      <c r="CN33" s="54"/>
      <c r="CO33" s="37" t="s">
        <v>285</v>
      </c>
      <c r="CP33" s="37"/>
      <c r="CQ33" s="54" t="s">
        <v>225</v>
      </c>
      <c r="CR33" s="54"/>
      <c r="CS33" s="54"/>
      <c r="CT33" s="54"/>
      <c r="CU33" s="54"/>
      <c r="CV33" s="54"/>
      <c r="CW33" s="54"/>
      <c r="CX33" s="54"/>
      <c r="CY33" s="54"/>
      <c r="CZ33" s="54"/>
      <c r="DA33" s="54"/>
      <c r="DB33" s="54"/>
      <c r="DC33" s="54"/>
      <c r="DD33" s="54"/>
      <c r="DE33" s="54"/>
      <c r="DF33" s="54"/>
      <c r="DG33" s="253" t="s">
        <v>293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食肉センター特別会計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宮崎県市町村総合事務組合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（一財）延岡市高齢者福祉協会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宮崎県市町村総合事務組合　市町村交通災害共済事業特別会計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(公財)のべおか文化事業団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宮崎県市町村総合事務組合　自治会館管理運営特別会計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（株）ヘルストピア延岡</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宮崎県後期高齢者医療広域連合　一般会計</v>
      </c>
      <c r="BZ37" s="55"/>
      <c r="CA37" s="55"/>
      <c r="CB37" s="55"/>
      <c r="CC37" s="55"/>
      <c r="CD37" s="55"/>
      <c r="CE37" s="55"/>
      <c r="CF37" s="55"/>
      <c r="CG37" s="55"/>
      <c r="CH37" s="55"/>
      <c r="CI37" s="55"/>
      <c r="CJ37" s="55"/>
      <c r="CK37" s="55"/>
      <c r="CL37" s="55"/>
      <c r="CM37" s="55"/>
      <c r="CN37" s="2"/>
      <c r="CO37" s="38">
        <f t="shared" si="5"/>
        <v>18</v>
      </c>
      <c r="CP37" s="38"/>
      <c r="CQ37" s="55" t="str">
        <f>IF('各会計、関係団体の財政状況及び健全化判断比率'!BS10="","",'各会計、関係団体の財政状況及び健全化判断比率'!BS10)</f>
        <v>（有）延岡市リサイクルプラザゲン丸館</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宮崎県後期高齢者医療広域連合　後期高齢者医療特別会計</v>
      </c>
      <c r="BZ38" s="55"/>
      <c r="CA38" s="55"/>
      <c r="CB38" s="55"/>
      <c r="CC38" s="55"/>
      <c r="CD38" s="55"/>
      <c r="CE38" s="55"/>
      <c r="CF38" s="55"/>
      <c r="CG38" s="55"/>
      <c r="CH38" s="55"/>
      <c r="CI38" s="55"/>
      <c r="CJ38" s="55"/>
      <c r="CK38" s="55"/>
      <c r="CL38" s="55"/>
      <c r="CM38" s="55"/>
      <c r="CN38" s="2"/>
      <c r="CO38" s="38">
        <f t="shared" si="5"/>
        <v>19</v>
      </c>
      <c r="CP38" s="38"/>
      <c r="CQ38" s="55" t="str">
        <f>IF('各会計、関係団体の財政状況及び健全化判断比率'!BS11="","",'各会計、関係団体の財政状況及び健全化判断比率'!BS11)</f>
        <v>（株）延岡地区有機肥料センター</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宮崎県北部広域行政事務組合（一般会計）</v>
      </c>
      <c r="BZ39" s="55"/>
      <c r="CA39" s="55"/>
      <c r="CB39" s="55"/>
      <c r="CC39" s="55"/>
      <c r="CD39" s="55"/>
      <c r="CE39" s="55"/>
      <c r="CF39" s="55"/>
      <c r="CG39" s="55"/>
      <c r="CH39" s="55"/>
      <c r="CI39" s="55"/>
      <c r="CJ39" s="55"/>
      <c r="CK39" s="55"/>
      <c r="CL39" s="55"/>
      <c r="CM39" s="55"/>
      <c r="CN39" s="2"/>
      <c r="CO39" s="38">
        <f t="shared" si="5"/>
        <v>20</v>
      </c>
      <c r="CP39" s="38"/>
      <c r="CQ39" s="55" t="str">
        <f>IF('各会計、関係団体の財政状況及び健全化判断比率'!BS12="","",'各会計、関係団体の財政状況及び健全化判断比率'!BS12)</f>
        <v>延岡市土地開発公社</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〇</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宮崎県北部広域行政事務組合（特別会計）</v>
      </c>
      <c r="BZ40" s="55"/>
      <c r="CA40" s="55"/>
      <c r="CB40" s="55"/>
      <c r="CC40" s="55"/>
      <c r="CD40" s="55"/>
      <c r="CE40" s="55"/>
      <c r="CF40" s="55"/>
      <c r="CG40" s="55"/>
      <c r="CH40" s="55"/>
      <c r="CI40" s="55"/>
      <c r="CJ40" s="55"/>
      <c r="CK40" s="55"/>
      <c r="CL40" s="55"/>
      <c r="CM40" s="55"/>
      <c r="CN40" s="2"/>
      <c r="CO40" s="38">
        <f t="shared" si="5"/>
        <v>21</v>
      </c>
      <c r="CP40" s="38"/>
      <c r="CQ40" s="55" t="str">
        <f>IF('各会計、関係団体の財政状況及び健全化判断比率'!BS13="","",'各会計、関係団体の財政状況及び健全化判断比率'!BS13)</f>
        <v>（一財）速日の峰振興事業団</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22</v>
      </c>
      <c r="CP41" s="38"/>
      <c r="CQ41" s="55" t="str">
        <f>IF('各会計、関係団体の財政状況及び健全化判断比率'!BS14="","",'各会計、関係団体の財政状況及び健全化判断比率'!BS14)</f>
        <v>（一財）北浦町農業公社</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23</v>
      </c>
      <c r="CP42" s="38"/>
      <c r="CQ42" s="55" t="str">
        <f>IF('各会計、関係団体の財政状況及び健全化判断比率'!BS15="","",'各会計、関係団体の財政状況及び健全化判断比率'!BS15)</f>
        <v>のべおか道の駅（株）</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24</v>
      </c>
      <c r="CP43" s="38"/>
      <c r="CQ43" s="55" t="str">
        <f>IF('各会計、関係団体の財政状況及び健全化判断比率'!BS16="","",'各会計、関係団体の財政状況及び健全化判断比率'!BS16)</f>
        <v>（有）祝子川温泉美人の湯</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296</v>
      </c>
      <c r="E46" s="1" t="s">
        <v>299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306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ON9cPqsj0IPnqLnzwqjl3uyz9rrVcBEJE4iLO0pwv1Tp6H8dMbJgPNEOjVtX2JsuS0qaEGp7a40ootenQ4Cl6w==" saltValue="NUL6xXHJu1ciW15M6QebA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124"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0</v>
      </c>
      <c r="K32" s="863"/>
      <c r="L32" s="863"/>
      <c r="M32" s="863"/>
      <c r="N32" s="863"/>
      <c r="O32" s="863"/>
      <c r="P32" s="863"/>
    </row>
    <row r="33" spans="1:16" ht="39" customHeight="1">
      <c r="A33" s="863"/>
      <c r="B33" s="864" t="s">
        <v>10</v>
      </c>
      <c r="C33" s="870"/>
      <c r="D33" s="870"/>
      <c r="E33" s="875" t="s">
        <v>5</v>
      </c>
      <c r="F33" s="879" t="s">
        <v>532</v>
      </c>
      <c r="G33" s="884" t="s">
        <v>207</v>
      </c>
      <c r="H33" s="884" t="s">
        <v>533</v>
      </c>
      <c r="I33" s="884" t="s">
        <v>534</v>
      </c>
      <c r="J33" s="888" t="s">
        <v>323</v>
      </c>
      <c r="K33" s="863"/>
      <c r="L33" s="863"/>
      <c r="M33" s="863"/>
      <c r="N33" s="863"/>
      <c r="O33" s="863"/>
      <c r="P33" s="863"/>
    </row>
    <row r="34" spans="1:16" ht="39" customHeight="1">
      <c r="A34" s="863"/>
      <c r="B34" s="865"/>
      <c r="C34" s="871" t="s">
        <v>479</v>
      </c>
      <c r="D34" s="871"/>
      <c r="E34" s="876"/>
      <c r="F34" s="880">
        <v>5.35</v>
      </c>
      <c r="G34" s="885">
        <v>5.08</v>
      </c>
      <c r="H34" s="885">
        <v>5.63</v>
      </c>
      <c r="I34" s="885">
        <v>6.18</v>
      </c>
      <c r="J34" s="889">
        <v>6.92</v>
      </c>
      <c r="K34" s="863"/>
      <c r="L34" s="863"/>
      <c r="M34" s="863"/>
      <c r="N34" s="863"/>
      <c r="O34" s="863"/>
      <c r="P34" s="863"/>
    </row>
    <row r="35" spans="1:16" ht="39" customHeight="1">
      <c r="A35" s="863"/>
      <c r="B35" s="866"/>
      <c r="C35" s="872" t="s">
        <v>461</v>
      </c>
      <c r="D35" s="872"/>
      <c r="E35" s="877"/>
      <c r="F35" s="881">
        <v>4.51</v>
      </c>
      <c r="G35" s="886">
        <v>6.55</v>
      </c>
      <c r="H35" s="886">
        <v>7.66</v>
      </c>
      <c r="I35" s="886">
        <v>6.56</v>
      </c>
      <c r="J35" s="890">
        <v>5.57</v>
      </c>
      <c r="K35" s="863"/>
      <c r="L35" s="863"/>
      <c r="M35" s="863"/>
      <c r="N35" s="863"/>
      <c r="O35" s="863"/>
      <c r="P35" s="863"/>
    </row>
    <row r="36" spans="1:16" ht="39" customHeight="1">
      <c r="A36" s="863"/>
      <c r="B36" s="866"/>
      <c r="C36" s="872" t="s">
        <v>166</v>
      </c>
      <c r="D36" s="872"/>
      <c r="E36" s="877"/>
      <c r="F36" s="881">
        <v>1.08</v>
      </c>
      <c r="G36" s="886">
        <v>1.32</v>
      </c>
      <c r="H36" s="886">
        <v>1.3</v>
      </c>
      <c r="I36" s="886">
        <v>1.52</v>
      </c>
      <c r="J36" s="890">
        <v>1.66</v>
      </c>
      <c r="K36" s="863"/>
      <c r="L36" s="863"/>
      <c r="M36" s="863"/>
      <c r="N36" s="863"/>
      <c r="O36" s="863"/>
      <c r="P36" s="863"/>
    </row>
    <row r="37" spans="1:16" ht="39" customHeight="1">
      <c r="A37" s="863"/>
      <c r="B37" s="866"/>
      <c r="C37" s="872" t="s">
        <v>475</v>
      </c>
      <c r="D37" s="872"/>
      <c r="E37" s="877"/>
      <c r="F37" s="881">
        <v>0.27</v>
      </c>
      <c r="G37" s="886">
        <v>1.05</v>
      </c>
      <c r="H37" s="886">
        <v>0.56999999999999995</v>
      </c>
      <c r="I37" s="886">
        <v>0.97</v>
      </c>
      <c r="J37" s="890">
        <v>0.82</v>
      </c>
      <c r="K37" s="863"/>
      <c r="L37" s="863"/>
      <c r="M37" s="863"/>
      <c r="N37" s="863"/>
      <c r="O37" s="863"/>
      <c r="P37" s="863"/>
    </row>
    <row r="38" spans="1:16" ht="39" customHeight="1">
      <c r="A38" s="863"/>
      <c r="B38" s="866"/>
      <c r="C38" s="872" t="s">
        <v>321</v>
      </c>
      <c r="D38" s="872"/>
      <c r="E38" s="877"/>
      <c r="F38" s="881">
        <v>0.6</v>
      </c>
      <c r="G38" s="886">
        <v>0.3</v>
      </c>
      <c r="H38" s="886">
        <v>1.26</v>
      </c>
      <c r="I38" s="886">
        <v>1.3</v>
      </c>
      <c r="J38" s="890">
        <v>0.22</v>
      </c>
      <c r="K38" s="863"/>
      <c r="L38" s="863"/>
      <c r="M38" s="863"/>
      <c r="N38" s="863"/>
      <c r="O38" s="863"/>
      <c r="P38" s="863"/>
    </row>
    <row r="39" spans="1:16" ht="39" customHeight="1">
      <c r="A39" s="863"/>
      <c r="B39" s="866"/>
      <c r="C39" s="872" t="s">
        <v>478</v>
      </c>
      <c r="D39" s="872"/>
      <c r="E39" s="877"/>
      <c r="F39" s="881">
        <v>3.e-002</v>
      </c>
      <c r="G39" s="886">
        <v>0</v>
      </c>
      <c r="H39" s="886">
        <v>0</v>
      </c>
      <c r="I39" s="886">
        <v>7.0000000000000007e-002</v>
      </c>
      <c r="J39" s="890">
        <v>1.e-002</v>
      </c>
      <c r="K39" s="863"/>
      <c r="L39" s="863"/>
      <c r="M39" s="863"/>
      <c r="N39" s="863"/>
      <c r="O39" s="863"/>
      <c r="P39" s="863"/>
    </row>
    <row r="40" spans="1:16" ht="39" customHeight="1">
      <c r="A40" s="863"/>
      <c r="B40" s="866"/>
      <c r="C40" s="872" t="s">
        <v>341</v>
      </c>
      <c r="D40" s="872"/>
      <c r="E40" s="877"/>
      <c r="F40" s="881">
        <v>0</v>
      </c>
      <c r="G40" s="886">
        <v>0</v>
      </c>
      <c r="H40" s="886">
        <v>0</v>
      </c>
      <c r="I40" s="886">
        <v>0</v>
      </c>
      <c r="J40" s="890">
        <v>0</v>
      </c>
      <c r="K40" s="863"/>
      <c r="L40" s="863"/>
      <c r="M40" s="863"/>
      <c r="N40" s="863"/>
      <c r="O40" s="863"/>
      <c r="P40" s="863"/>
    </row>
    <row r="41" spans="1:16" ht="39" customHeight="1">
      <c r="A41" s="863"/>
      <c r="B41" s="866"/>
      <c r="C41" s="872"/>
      <c r="D41" s="872"/>
      <c r="E41" s="877"/>
      <c r="F41" s="881"/>
      <c r="G41" s="886"/>
      <c r="H41" s="886"/>
      <c r="I41" s="886"/>
      <c r="J41" s="890"/>
      <c r="K41" s="863"/>
      <c r="L41" s="863"/>
      <c r="M41" s="863"/>
      <c r="N41" s="863"/>
      <c r="O41" s="863"/>
      <c r="P41" s="863"/>
    </row>
    <row r="42" spans="1:16" ht="39" customHeight="1">
      <c r="A42" s="863"/>
      <c r="B42" s="867"/>
      <c r="C42" s="872" t="s">
        <v>499</v>
      </c>
      <c r="D42" s="872"/>
      <c r="E42" s="877"/>
      <c r="F42" s="881" t="s">
        <v>34</v>
      </c>
      <c r="G42" s="886" t="s">
        <v>34</v>
      </c>
      <c r="H42" s="886" t="s">
        <v>34</v>
      </c>
      <c r="I42" s="886" t="s">
        <v>34</v>
      </c>
      <c r="J42" s="890" t="s">
        <v>34</v>
      </c>
      <c r="K42" s="863"/>
      <c r="L42" s="863"/>
      <c r="M42" s="863"/>
      <c r="N42" s="863"/>
      <c r="O42" s="863"/>
      <c r="P42" s="863"/>
    </row>
    <row r="43" spans="1:16" ht="39" customHeight="1">
      <c r="A43" s="863"/>
      <c r="B43" s="868"/>
      <c r="C43" s="873" t="s">
        <v>252</v>
      </c>
      <c r="D43" s="873"/>
      <c r="E43" s="878"/>
      <c r="F43" s="882" t="s">
        <v>34</v>
      </c>
      <c r="G43" s="887" t="s">
        <v>34</v>
      </c>
      <c r="H43" s="887" t="s">
        <v>34</v>
      </c>
      <c r="I43" s="887" t="s">
        <v>34</v>
      </c>
      <c r="J43" s="891" t="s">
        <v>34</v>
      </c>
      <c r="K43" s="863"/>
      <c r="L43" s="863"/>
      <c r="M43" s="863"/>
      <c r="N43" s="863"/>
      <c r="O43" s="863"/>
      <c r="P43" s="863"/>
    </row>
    <row r="44" spans="1:16" ht="39" customHeight="1">
      <c r="A44" s="863"/>
      <c r="B44" s="869"/>
      <c r="C44" s="874"/>
      <c r="D44" s="874"/>
      <c r="E44" s="874"/>
      <c r="F44" s="883"/>
      <c r="G44" s="883"/>
      <c r="H44" s="883"/>
      <c r="I44" s="883"/>
      <c r="J44" s="883"/>
      <c r="K44" s="863"/>
      <c r="L44" s="863"/>
      <c r="M44" s="863"/>
      <c r="N44" s="863"/>
      <c r="O44" s="863"/>
      <c r="P44" s="863"/>
    </row>
    <row r="45" spans="1:16" ht="17.25">
      <c r="A45" s="863"/>
      <c r="B45" s="863"/>
      <c r="C45" s="863"/>
      <c r="D45" s="863"/>
      <c r="E45" s="863"/>
      <c r="F45" s="863"/>
      <c r="G45" s="863"/>
      <c r="H45" s="863"/>
      <c r="I45" s="863"/>
      <c r="J45" s="863"/>
      <c r="K45" s="863"/>
      <c r="L45" s="863"/>
      <c r="M45" s="863"/>
      <c r="N45" s="863"/>
      <c r="O45" s="863"/>
      <c r="P45" s="863"/>
    </row>
  </sheetData>
  <sheetProtection algorithmName="SHA-512" hashValue="R2fA9E1B8AkDmeMPpjjiy+sfaO1JY3KdRxISFoRlrCzXcFqObYcvgJasDgyq4M4Csln0RRWupvnTnQgl1BM5rw==" saltValue="yWeuOkQw0MZLAwzHXTntk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19685039370078741" bottom="0" header="0.39370078740157483" footer="0"/>
  <pageSetup paperSize="124"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13</v>
      </c>
      <c r="P43" s="735"/>
      <c r="Q43" s="735"/>
      <c r="R43" s="735"/>
      <c r="S43" s="735"/>
      <c r="T43" s="735"/>
      <c r="U43" s="735"/>
    </row>
    <row r="44" spans="1:21" ht="30.75" customHeight="1">
      <c r="A44" s="735"/>
      <c r="B44" s="892" t="s">
        <v>15</v>
      </c>
      <c r="C44" s="906"/>
      <c r="D44" s="906"/>
      <c r="E44" s="925"/>
      <c r="F44" s="925"/>
      <c r="G44" s="925"/>
      <c r="H44" s="925"/>
      <c r="I44" s="925"/>
      <c r="J44" s="934" t="s">
        <v>5</v>
      </c>
      <c r="K44" s="942" t="s">
        <v>532</v>
      </c>
      <c r="L44" s="951" t="s">
        <v>207</v>
      </c>
      <c r="M44" s="951" t="s">
        <v>533</v>
      </c>
      <c r="N44" s="951" t="s">
        <v>534</v>
      </c>
      <c r="O44" s="960" t="s">
        <v>323</v>
      </c>
      <c r="P44" s="735"/>
      <c r="Q44" s="735"/>
      <c r="R44" s="735"/>
      <c r="S44" s="735"/>
      <c r="T44" s="735"/>
      <c r="U44" s="735"/>
    </row>
    <row r="45" spans="1:21" ht="30.75" customHeight="1">
      <c r="A45" s="735"/>
      <c r="B45" s="893" t="s">
        <v>19</v>
      </c>
      <c r="C45" s="907"/>
      <c r="D45" s="917"/>
      <c r="E45" s="926" t="s">
        <v>24</v>
      </c>
      <c r="F45" s="926"/>
      <c r="G45" s="926"/>
      <c r="H45" s="926"/>
      <c r="I45" s="926"/>
      <c r="J45" s="935"/>
      <c r="K45" s="943">
        <v>6707</v>
      </c>
      <c r="L45" s="952">
        <v>6598</v>
      </c>
      <c r="M45" s="952">
        <v>6540</v>
      </c>
      <c r="N45" s="952">
        <v>6430</v>
      </c>
      <c r="O45" s="961">
        <v>6350</v>
      </c>
      <c r="P45" s="735"/>
      <c r="Q45" s="735"/>
      <c r="R45" s="735"/>
      <c r="S45" s="735"/>
      <c r="T45" s="735"/>
      <c r="U45" s="735"/>
    </row>
    <row r="46" spans="1:21" ht="30.75" customHeight="1">
      <c r="A46" s="735"/>
      <c r="B46" s="894"/>
      <c r="C46" s="908"/>
      <c r="D46" s="918"/>
      <c r="E46" s="927" t="s">
        <v>25</v>
      </c>
      <c r="F46" s="927"/>
      <c r="G46" s="927"/>
      <c r="H46" s="927"/>
      <c r="I46" s="927"/>
      <c r="J46" s="936"/>
      <c r="K46" s="944" t="s">
        <v>34</v>
      </c>
      <c r="L46" s="953" t="s">
        <v>34</v>
      </c>
      <c r="M46" s="953" t="s">
        <v>34</v>
      </c>
      <c r="N46" s="953" t="s">
        <v>34</v>
      </c>
      <c r="O46" s="962" t="s">
        <v>34</v>
      </c>
      <c r="P46" s="735"/>
      <c r="Q46" s="735"/>
      <c r="R46" s="735"/>
      <c r="S46" s="735"/>
      <c r="T46" s="735"/>
      <c r="U46" s="735"/>
    </row>
    <row r="47" spans="1:21" ht="30.75" customHeight="1">
      <c r="A47" s="735"/>
      <c r="B47" s="894"/>
      <c r="C47" s="908"/>
      <c r="D47" s="918"/>
      <c r="E47" s="927" t="s">
        <v>26</v>
      </c>
      <c r="F47" s="927"/>
      <c r="G47" s="927"/>
      <c r="H47" s="927"/>
      <c r="I47" s="927"/>
      <c r="J47" s="936"/>
      <c r="K47" s="944" t="s">
        <v>34</v>
      </c>
      <c r="L47" s="953" t="s">
        <v>34</v>
      </c>
      <c r="M47" s="953" t="s">
        <v>34</v>
      </c>
      <c r="N47" s="953" t="s">
        <v>34</v>
      </c>
      <c r="O47" s="962" t="s">
        <v>34</v>
      </c>
      <c r="P47" s="735"/>
      <c r="Q47" s="735"/>
      <c r="R47" s="735"/>
      <c r="S47" s="735"/>
      <c r="T47" s="735"/>
      <c r="U47" s="735"/>
    </row>
    <row r="48" spans="1:21" ht="30.75" customHeight="1">
      <c r="A48" s="735"/>
      <c r="B48" s="894"/>
      <c r="C48" s="908"/>
      <c r="D48" s="918"/>
      <c r="E48" s="927" t="s">
        <v>20</v>
      </c>
      <c r="F48" s="927"/>
      <c r="G48" s="927"/>
      <c r="H48" s="927"/>
      <c r="I48" s="927"/>
      <c r="J48" s="936"/>
      <c r="K48" s="944">
        <v>879</v>
      </c>
      <c r="L48" s="953">
        <v>822</v>
      </c>
      <c r="M48" s="953">
        <v>773</v>
      </c>
      <c r="N48" s="953">
        <v>838</v>
      </c>
      <c r="O48" s="962">
        <v>867</v>
      </c>
      <c r="P48" s="735"/>
      <c r="Q48" s="735"/>
      <c r="R48" s="735"/>
      <c r="S48" s="735"/>
      <c r="T48" s="735"/>
      <c r="U48" s="735"/>
    </row>
    <row r="49" spans="1:21" ht="30.75" customHeight="1">
      <c r="A49" s="735"/>
      <c r="B49" s="894"/>
      <c r="C49" s="908"/>
      <c r="D49" s="918"/>
      <c r="E49" s="927" t="s">
        <v>28</v>
      </c>
      <c r="F49" s="927"/>
      <c r="G49" s="927"/>
      <c r="H49" s="927"/>
      <c r="I49" s="927"/>
      <c r="J49" s="936"/>
      <c r="K49" s="944" t="s">
        <v>34</v>
      </c>
      <c r="L49" s="953" t="s">
        <v>34</v>
      </c>
      <c r="M49" s="953" t="s">
        <v>34</v>
      </c>
      <c r="N49" s="953" t="s">
        <v>34</v>
      </c>
      <c r="O49" s="962" t="s">
        <v>34</v>
      </c>
      <c r="P49" s="735"/>
      <c r="Q49" s="735"/>
      <c r="R49" s="735"/>
      <c r="S49" s="735"/>
      <c r="T49" s="735"/>
      <c r="U49" s="735"/>
    </row>
    <row r="50" spans="1:21" ht="30.75" customHeight="1">
      <c r="A50" s="735"/>
      <c r="B50" s="894"/>
      <c r="C50" s="908"/>
      <c r="D50" s="918"/>
      <c r="E50" s="927" t="s">
        <v>30</v>
      </c>
      <c r="F50" s="927"/>
      <c r="G50" s="927"/>
      <c r="H50" s="927"/>
      <c r="I50" s="927"/>
      <c r="J50" s="936"/>
      <c r="K50" s="944">
        <v>26</v>
      </c>
      <c r="L50" s="953">
        <v>22</v>
      </c>
      <c r="M50" s="953">
        <v>19</v>
      </c>
      <c r="N50" s="953">
        <v>10</v>
      </c>
      <c r="O50" s="962">
        <v>9</v>
      </c>
      <c r="P50" s="735"/>
      <c r="Q50" s="735"/>
      <c r="R50" s="735"/>
      <c r="S50" s="735"/>
      <c r="T50" s="735"/>
      <c r="U50" s="735"/>
    </row>
    <row r="51" spans="1:21" ht="30.75" customHeight="1">
      <c r="A51" s="735"/>
      <c r="B51" s="895"/>
      <c r="C51" s="909"/>
      <c r="D51" s="919"/>
      <c r="E51" s="927" t="s">
        <v>31</v>
      </c>
      <c r="F51" s="927"/>
      <c r="G51" s="927"/>
      <c r="H51" s="927"/>
      <c r="I51" s="927"/>
      <c r="J51" s="936"/>
      <c r="K51" s="944" t="s">
        <v>34</v>
      </c>
      <c r="L51" s="953" t="s">
        <v>34</v>
      </c>
      <c r="M51" s="953" t="s">
        <v>34</v>
      </c>
      <c r="N51" s="953" t="s">
        <v>34</v>
      </c>
      <c r="O51" s="962" t="s">
        <v>34</v>
      </c>
      <c r="P51" s="735"/>
      <c r="Q51" s="735"/>
      <c r="R51" s="735"/>
      <c r="S51" s="735"/>
      <c r="T51" s="735"/>
      <c r="U51" s="735"/>
    </row>
    <row r="52" spans="1:21" ht="30.75" customHeight="1">
      <c r="A52" s="735"/>
      <c r="B52" s="896" t="s">
        <v>36</v>
      </c>
      <c r="C52" s="910"/>
      <c r="D52" s="919"/>
      <c r="E52" s="927" t="s">
        <v>44</v>
      </c>
      <c r="F52" s="927"/>
      <c r="G52" s="927"/>
      <c r="H52" s="927"/>
      <c r="I52" s="927"/>
      <c r="J52" s="936"/>
      <c r="K52" s="944">
        <v>5488</v>
      </c>
      <c r="L52" s="953">
        <v>5388</v>
      </c>
      <c r="M52" s="953">
        <v>5227</v>
      </c>
      <c r="N52" s="953">
        <v>4996</v>
      </c>
      <c r="O52" s="962">
        <v>4815</v>
      </c>
      <c r="P52" s="735"/>
      <c r="Q52" s="735"/>
      <c r="R52" s="735"/>
      <c r="S52" s="735"/>
      <c r="T52" s="735"/>
      <c r="U52" s="735"/>
    </row>
    <row r="53" spans="1:21" ht="30.75" customHeight="1">
      <c r="A53" s="735"/>
      <c r="B53" s="897" t="s">
        <v>45</v>
      </c>
      <c r="C53" s="911"/>
      <c r="D53" s="920"/>
      <c r="E53" s="928" t="s">
        <v>46</v>
      </c>
      <c r="F53" s="928"/>
      <c r="G53" s="928"/>
      <c r="H53" s="928"/>
      <c r="I53" s="928"/>
      <c r="J53" s="937"/>
      <c r="K53" s="945">
        <v>2124</v>
      </c>
      <c r="L53" s="954">
        <v>2054</v>
      </c>
      <c r="M53" s="954">
        <v>2105</v>
      </c>
      <c r="N53" s="954">
        <v>2282</v>
      </c>
      <c r="O53" s="963">
        <v>2411</v>
      </c>
      <c r="P53" s="735"/>
      <c r="Q53" s="735"/>
      <c r="R53" s="735"/>
      <c r="S53" s="735"/>
      <c r="T53" s="735"/>
      <c r="U53" s="735"/>
    </row>
    <row r="54" spans="1:21" ht="24" customHeight="1">
      <c r="A54" s="735"/>
      <c r="B54" s="898" t="s">
        <v>1</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51</v>
      </c>
      <c r="C56" s="912"/>
      <c r="D56" s="912"/>
      <c r="E56" s="912"/>
      <c r="F56" s="912"/>
      <c r="G56" s="912"/>
      <c r="H56" s="912"/>
      <c r="I56" s="912"/>
      <c r="J56" s="912"/>
      <c r="K56" s="946"/>
      <c r="L56" s="946"/>
      <c r="M56" s="946"/>
      <c r="N56" s="946"/>
      <c r="O56" s="964" t="s">
        <v>53</v>
      </c>
      <c r="P56" s="735"/>
      <c r="Q56" s="735"/>
      <c r="R56" s="735"/>
      <c r="S56" s="735"/>
      <c r="T56" s="735"/>
      <c r="U56" s="735"/>
    </row>
    <row r="57" spans="1:21" ht="31.5" customHeight="1">
      <c r="A57" s="735"/>
      <c r="B57" s="900"/>
      <c r="C57" s="913"/>
      <c r="D57" s="913"/>
      <c r="E57" s="929"/>
      <c r="F57" s="929"/>
      <c r="G57" s="929"/>
      <c r="H57" s="929"/>
      <c r="I57" s="929"/>
      <c r="J57" s="938" t="s">
        <v>5</v>
      </c>
      <c r="K57" s="947" t="s">
        <v>532</v>
      </c>
      <c r="L57" s="955" t="s">
        <v>207</v>
      </c>
      <c r="M57" s="955" t="s">
        <v>533</v>
      </c>
      <c r="N57" s="955" t="s">
        <v>534</v>
      </c>
      <c r="O57" s="965" t="s">
        <v>323</v>
      </c>
      <c r="P57" s="735"/>
      <c r="Q57" s="735"/>
      <c r="R57" s="735"/>
      <c r="S57" s="735"/>
      <c r="T57" s="735"/>
      <c r="U57" s="735"/>
    </row>
    <row r="58" spans="1:21" ht="31.5" customHeight="1">
      <c r="B58" s="901" t="s">
        <v>56</v>
      </c>
      <c r="C58" s="914"/>
      <c r="D58" s="921" t="s">
        <v>59</v>
      </c>
      <c r="E58" s="930"/>
      <c r="F58" s="930"/>
      <c r="G58" s="930"/>
      <c r="H58" s="930"/>
      <c r="I58" s="930"/>
      <c r="J58" s="939"/>
      <c r="K58" s="948" t="s">
        <v>34</v>
      </c>
      <c r="L58" s="956" t="s">
        <v>34</v>
      </c>
      <c r="M58" s="956" t="s">
        <v>34</v>
      </c>
      <c r="N58" s="956" t="s">
        <v>34</v>
      </c>
      <c r="O58" s="966" t="s">
        <v>34</v>
      </c>
    </row>
    <row r="59" spans="1:21" ht="31.5" customHeight="1">
      <c r="B59" s="902"/>
      <c r="C59" s="915"/>
      <c r="D59" s="922" t="s">
        <v>61</v>
      </c>
      <c r="E59" s="931"/>
      <c r="F59" s="931"/>
      <c r="G59" s="931"/>
      <c r="H59" s="931"/>
      <c r="I59" s="931"/>
      <c r="J59" s="940"/>
      <c r="K59" s="949" t="s">
        <v>34</v>
      </c>
      <c r="L59" s="957" t="s">
        <v>34</v>
      </c>
      <c r="M59" s="957" t="s">
        <v>34</v>
      </c>
      <c r="N59" s="957" t="s">
        <v>34</v>
      </c>
      <c r="O59" s="967" t="s">
        <v>34</v>
      </c>
    </row>
    <row r="60" spans="1:21" ht="31.5" customHeight="1">
      <c r="B60" s="903"/>
      <c r="C60" s="916"/>
      <c r="D60" s="923" t="s">
        <v>48</v>
      </c>
      <c r="E60" s="932"/>
      <c r="F60" s="932"/>
      <c r="G60" s="932"/>
      <c r="H60" s="932"/>
      <c r="I60" s="932"/>
      <c r="J60" s="941"/>
      <c r="K60" s="950" t="s">
        <v>34</v>
      </c>
      <c r="L60" s="958" t="s">
        <v>34</v>
      </c>
      <c r="M60" s="958" t="s">
        <v>34</v>
      </c>
      <c r="N60" s="958" t="s">
        <v>34</v>
      </c>
      <c r="O60" s="968" t="s">
        <v>34</v>
      </c>
    </row>
    <row r="61" spans="1:21" ht="24" customHeight="1">
      <c r="B61" s="904"/>
      <c r="C61" s="904"/>
      <c r="D61" s="924" t="s">
        <v>43</v>
      </c>
      <c r="E61" s="933"/>
      <c r="F61" s="933"/>
      <c r="G61" s="933"/>
      <c r="H61" s="933"/>
      <c r="I61" s="933"/>
      <c r="J61" s="933"/>
      <c r="K61" s="933"/>
      <c r="L61" s="933"/>
      <c r="M61" s="933"/>
      <c r="N61" s="933"/>
      <c r="O61" s="933"/>
    </row>
    <row r="62" spans="1:21" ht="24" customHeight="1">
      <c r="B62" s="905"/>
      <c r="C62" s="905"/>
      <c r="D62" s="924" t="s">
        <v>64</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HW1JB7ph1ElthVrEzGxUvVJmgM0F+HKRQfFdWO4qiUZcv0MpVPeBNoonne/cLFqyP84TMXmqWvQz9J/MgPS0+Q==" saltValue="NO4Q9Mry3yjdRooUQyog7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verticalCentered="1"/>
  <pageMargins left="0" right="0" top="0.19685039370078741" bottom="0" header="0.39370078740157483" footer="0"/>
  <pageSetup paperSize="124"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13</v>
      </c>
    </row>
    <row r="40" spans="2:13" ht="27.75" customHeight="1">
      <c r="B40" s="892" t="s">
        <v>15</v>
      </c>
      <c r="C40" s="906"/>
      <c r="D40" s="906"/>
      <c r="E40" s="925"/>
      <c r="F40" s="925"/>
      <c r="G40" s="925"/>
      <c r="H40" s="934" t="s">
        <v>5</v>
      </c>
      <c r="I40" s="942" t="s">
        <v>532</v>
      </c>
      <c r="J40" s="951" t="s">
        <v>207</v>
      </c>
      <c r="K40" s="951" t="s">
        <v>533</v>
      </c>
      <c r="L40" s="951" t="s">
        <v>534</v>
      </c>
      <c r="M40" s="991" t="s">
        <v>323</v>
      </c>
    </row>
    <row r="41" spans="2:13" ht="27.75" customHeight="1">
      <c r="B41" s="893" t="s">
        <v>66</v>
      </c>
      <c r="C41" s="907"/>
      <c r="D41" s="917"/>
      <c r="E41" s="974" t="s">
        <v>67</v>
      </c>
      <c r="F41" s="974"/>
      <c r="G41" s="974"/>
      <c r="H41" s="980"/>
      <c r="I41" s="984">
        <v>56152</v>
      </c>
      <c r="J41" s="988">
        <v>55429</v>
      </c>
      <c r="K41" s="988">
        <v>56173</v>
      </c>
      <c r="L41" s="988">
        <v>54690</v>
      </c>
      <c r="M41" s="992">
        <v>54022</v>
      </c>
    </row>
    <row r="42" spans="2:13" ht="27.75" customHeight="1">
      <c r="B42" s="894"/>
      <c r="C42" s="908"/>
      <c r="D42" s="918"/>
      <c r="E42" s="975" t="s">
        <v>71</v>
      </c>
      <c r="F42" s="975"/>
      <c r="G42" s="975"/>
      <c r="H42" s="981"/>
      <c r="I42" s="985">
        <v>65</v>
      </c>
      <c r="J42" s="989">
        <v>44</v>
      </c>
      <c r="K42" s="989">
        <v>26</v>
      </c>
      <c r="L42" s="989">
        <v>16</v>
      </c>
      <c r="M42" s="993">
        <v>8</v>
      </c>
    </row>
    <row r="43" spans="2:13" ht="27.75" customHeight="1">
      <c r="B43" s="894"/>
      <c r="C43" s="908"/>
      <c r="D43" s="918"/>
      <c r="E43" s="975" t="s">
        <v>7</v>
      </c>
      <c r="F43" s="975"/>
      <c r="G43" s="975"/>
      <c r="H43" s="981"/>
      <c r="I43" s="985">
        <v>11743</v>
      </c>
      <c r="J43" s="989">
        <v>11104</v>
      </c>
      <c r="K43" s="989">
        <v>10223</v>
      </c>
      <c r="L43" s="989">
        <v>9719</v>
      </c>
      <c r="M43" s="993">
        <v>9617</v>
      </c>
    </row>
    <row r="44" spans="2:13" ht="27.75" customHeight="1">
      <c r="B44" s="894"/>
      <c r="C44" s="908"/>
      <c r="D44" s="918"/>
      <c r="E44" s="975" t="s">
        <v>2</v>
      </c>
      <c r="F44" s="975"/>
      <c r="G44" s="975"/>
      <c r="H44" s="981"/>
      <c r="I44" s="985" t="s">
        <v>34</v>
      </c>
      <c r="J44" s="989" t="s">
        <v>34</v>
      </c>
      <c r="K44" s="989" t="s">
        <v>34</v>
      </c>
      <c r="L44" s="989" t="s">
        <v>34</v>
      </c>
      <c r="M44" s="993" t="s">
        <v>34</v>
      </c>
    </row>
    <row r="45" spans="2:13" ht="27.75" customHeight="1">
      <c r="B45" s="894"/>
      <c r="C45" s="908"/>
      <c r="D45" s="918"/>
      <c r="E45" s="975" t="s">
        <v>72</v>
      </c>
      <c r="F45" s="975"/>
      <c r="G45" s="975"/>
      <c r="H45" s="981"/>
      <c r="I45" s="985">
        <v>8163</v>
      </c>
      <c r="J45" s="989">
        <v>8236</v>
      </c>
      <c r="K45" s="989">
        <v>8341</v>
      </c>
      <c r="L45" s="989">
        <v>8116</v>
      </c>
      <c r="M45" s="993">
        <v>8201</v>
      </c>
    </row>
    <row r="46" spans="2:13" ht="27.75" customHeight="1">
      <c r="B46" s="894"/>
      <c r="C46" s="908"/>
      <c r="D46" s="919"/>
      <c r="E46" s="975" t="s">
        <v>74</v>
      </c>
      <c r="F46" s="975"/>
      <c r="G46" s="975"/>
      <c r="H46" s="981"/>
      <c r="I46" s="985" t="s">
        <v>34</v>
      </c>
      <c r="J46" s="989" t="s">
        <v>34</v>
      </c>
      <c r="K46" s="989" t="s">
        <v>34</v>
      </c>
      <c r="L46" s="989" t="s">
        <v>34</v>
      </c>
      <c r="M46" s="993" t="s">
        <v>34</v>
      </c>
    </row>
    <row r="47" spans="2:13" ht="27.75" customHeight="1">
      <c r="B47" s="894"/>
      <c r="C47" s="908"/>
      <c r="D47" s="972"/>
      <c r="E47" s="976" t="s">
        <v>78</v>
      </c>
      <c r="F47" s="979"/>
      <c r="G47" s="979"/>
      <c r="H47" s="982"/>
      <c r="I47" s="985" t="s">
        <v>34</v>
      </c>
      <c r="J47" s="989" t="s">
        <v>34</v>
      </c>
      <c r="K47" s="989" t="s">
        <v>34</v>
      </c>
      <c r="L47" s="989" t="s">
        <v>34</v>
      </c>
      <c r="M47" s="993" t="s">
        <v>34</v>
      </c>
    </row>
    <row r="48" spans="2:13" ht="27.75" customHeight="1">
      <c r="B48" s="894"/>
      <c r="C48" s="908"/>
      <c r="D48" s="918"/>
      <c r="E48" s="975" t="s">
        <v>4</v>
      </c>
      <c r="F48" s="975"/>
      <c r="G48" s="975"/>
      <c r="H48" s="981"/>
      <c r="I48" s="985" t="s">
        <v>34</v>
      </c>
      <c r="J48" s="989" t="s">
        <v>34</v>
      </c>
      <c r="K48" s="989" t="s">
        <v>34</v>
      </c>
      <c r="L48" s="989" t="s">
        <v>34</v>
      </c>
      <c r="M48" s="993" t="s">
        <v>34</v>
      </c>
    </row>
    <row r="49" spans="2:13" ht="27.75" customHeight="1">
      <c r="B49" s="895"/>
      <c r="C49" s="909"/>
      <c r="D49" s="918"/>
      <c r="E49" s="975" t="s">
        <v>27</v>
      </c>
      <c r="F49" s="975"/>
      <c r="G49" s="975"/>
      <c r="H49" s="981"/>
      <c r="I49" s="985" t="s">
        <v>34</v>
      </c>
      <c r="J49" s="989" t="s">
        <v>34</v>
      </c>
      <c r="K49" s="989" t="s">
        <v>34</v>
      </c>
      <c r="L49" s="989" t="s">
        <v>34</v>
      </c>
      <c r="M49" s="993" t="s">
        <v>34</v>
      </c>
    </row>
    <row r="50" spans="2:13" ht="27.75" customHeight="1">
      <c r="B50" s="969" t="s">
        <v>85</v>
      </c>
      <c r="C50" s="971"/>
      <c r="D50" s="973"/>
      <c r="E50" s="975" t="s">
        <v>68</v>
      </c>
      <c r="F50" s="975"/>
      <c r="G50" s="975"/>
      <c r="H50" s="981"/>
      <c r="I50" s="985">
        <v>22892</v>
      </c>
      <c r="J50" s="989">
        <v>22235</v>
      </c>
      <c r="K50" s="989">
        <v>21934</v>
      </c>
      <c r="L50" s="989">
        <v>21417</v>
      </c>
      <c r="M50" s="993">
        <v>21141</v>
      </c>
    </row>
    <row r="51" spans="2:13" ht="27.75" customHeight="1">
      <c r="B51" s="894"/>
      <c r="C51" s="908"/>
      <c r="D51" s="918"/>
      <c r="E51" s="975" t="s">
        <v>88</v>
      </c>
      <c r="F51" s="975"/>
      <c r="G51" s="975"/>
      <c r="H51" s="981"/>
      <c r="I51" s="985">
        <v>1836</v>
      </c>
      <c r="J51" s="989">
        <v>1739</v>
      </c>
      <c r="K51" s="989">
        <v>1730</v>
      </c>
      <c r="L51" s="989">
        <v>1778</v>
      </c>
      <c r="M51" s="993">
        <v>1933</v>
      </c>
    </row>
    <row r="52" spans="2:13" ht="27.75" customHeight="1">
      <c r="B52" s="895"/>
      <c r="C52" s="909"/>
      <c r="D52" s="918"/>
      <c r="E52" s="975" t="s">
        <v>35</v>
      </c>
      <c r="F52" s="975"/>
      <c r="G52" s="975"/>
      <c r="H52" s="981"/>
      <c r="I52" s="985">
        <v>52603</v>
      </c>
      <c r="J52" s="989">
        <v>50942</v>
      </c>
      <c r="K52" s="989">
        <v>49966</v>
      </c>
      <c r="L52" s="989">
        <v>48588</v>
      </c>
      <c r="M52" s="993">
        <v>48174</v>
      </c>
    </row>
    <row r="53" spans="2:13" ht="27.75" customHeight="1">
      <c r="B53" s="897" t="s">
        <v>45</v>
      </c>
      <c r="C53" s="911"/>
      <c r="D53" s="920"/>
      <c r="E53" s="977" t="s">
        <v>91</v>
      </c>
      <c r="F53" s="977"/>
      <c r="G53" s="977"/>
      <c r="H53" s="983"/>
      <c r="I53" s="986">
        <v>-1207</v>
      </c>
      <c r="J53" s="990">
        <v>-105</v>
      </c>
      <c r="K53" s="990">
        <v>1133</v>
      </c>
      <c r="L53" s="990">
        <v>758</v>
      </c>
      <c r="M53" s="994">
        <v>600</v>
      </c>
    </row>
    <row r="54" spans="2:13" ht="27.75" customHeight="1">
      <c r="B54" s="970"/>
      <c r="C54" s="869"/>
      <c r="D54" s="869"/>
      <c r="E54" s="978"/>
      <c r="F54" s="978"/>
      <c r="G54" s="978"/>
      <c r="H54" s="978"/>
      <c r="I54" s="987"/>
      <c r="J54" s="987"/>
      <c r="K54" s="987"/>
      <c r="L54" s="987"/>
      <c r="M54" s="987"/>
    </row>
    <row r="55" spans="2:13"/>
  </sheetData>
  <sheetProtection algorithmName="SHA-512" hashValue="jXZIlWmS0xSL0g/7xKGuyS1KD9Coy4bzo/FQoeFLq5/4+LcJC87oCpXQPOSlSYbpa/xOmlBs3YkYch994QbHzg==" saltValue="lJ1XmUd/X02LII3QGUzP4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verticalCentered="1"/>
  <pageMargins left="0" right="0" top="0.19685039370078741" bottom="0" header="0.39370078740157483" footer="0"/>
  <pageSetup paperSize="124"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94</v>
      </c>
    </row>
    <row r="54" spans="2:8" ht="29.25" customHeight="1">
      <c r="B54" s="995" t="s">
        <v>3</v>
      </c>
      <c r="C54" s="1001"/>
      <c r="D54" s="1001"/>
      <c r="E54" s="1010" t="s">
        <v>5</v>
      </c>
      <c r="F54" s="1017" t="s">
        <v>533</v>
      </c>
      <c r="G54" s="1017" t="s">
        <v>534</v>
      </c>
      <c r="H54" s="1025" t="s">
        <v>323</v>
      </c>
    </row>
    <row r="55" spans="2:8" ht="52.5" customHeight="1">
      <c r="B55" s="996"/>
      <c r="C55" s="1002" t="s">
        <v>54</v>
      </c>
      <c r="D55" s="1002"/>
      <c r="E55" s="1011"/>
      <c r="F55" s="1018">
        <v>5033</v>
      </c>
      <c r="G55" s="1018">
        <v>5033</v>
      </c>
      <c r="H55" s="1026">
        <v>5033</v>
      </c>
    </row>
    <row r="56" spans="2:8" ht="52.5" customHeight="1">
      <c r="B56" s="997"/>
      <c r="C56" s="1003" t="s">
        <v>17</v>
      </c>
      <c r="D56" s="1003"/>
      <c r="E56" s="1012"/>
      <c r="F56" s="1019">
        <v>2844</v>
      </c>
      <c r="G56" s="1019">
        <v>2753</v>
      </c>
      <c r="H56" s="1027">
        <v>2607</v>
      </c>
    </row>
    <row r="57" spans="2:8" ht="53.25" customHeight="1">
      <c r="B57" s="997"/>
      <c r="C57" s="1004" t="s">
        <v>97</v>
      </c>
      <c r="D57" s="1004"/>
      <c r="E57" s="1013"/>
      <c r="F57" s="1020">
        <v>10686</v>
      </c>
      <c r="G57" s="1020">
        <v>9284</v>
      </c>
      <c r="H57" s="1028">
        <v>8119</v>
      </c>
    </row>
    <row r="58" spans="2:8" ht="45.75" customHeight="1">
      <c r="B58" s="998"/>
      <c r="C58" s="1005" t="s">
        <v>38</v>
      </c>
      <c r="D58" s="1008"/>
      <c r="E58" s="1014"/>
      <c r="F58" s="1021">
        <v>4528</v>
      </c>
      <c r="G58" s="1021">
        <v>4512</v>
      </c>
      <c r="H58" s="1029">
        <v>3975</v>
      </c>
    </row>
    <row r="59" spans="2:8" ht="45.75" customHeight="1">
      <c r="B59" s="998"/>
      <c r="C59" s="1005" t="s">
        <v>551</v>
      </c>
      <c r="D59" s="1008"/>
      <c r="E59" s="1014"/>
      <c r="F59" s="1021">
        <v>1114</v>
      </c>
      <c r="G59" s="1021">
        <v>1117</v>
      </c>
      <c r="H59" s="1029">
        <v>1057</v>
      </c>
    </row>
    <row r="60" spans="2:8" ht="45.75" customHeight="1">
      <c r="B60" s="998"/>
      <c r="C60" s="1005" t="s">
        <v>258</v>
      </c>
      <c r="D60" s="1008"/>
      <c r="E60" s="1014"/>
      <c r="F60" s="1021">
        <v>631</v>
      </c>
      <c r="G60" s="1021">
        <v>936</v>
      </c>
      <c r="H60" s="1029">
        <v>937</v>
      </c>
    </row>
    <row r="61" spans="2:8" ht="45.75" customHeight="1">
      <c r="B61" s="998"/>
      <c r="C61" s="1005" t="s">
        <v>552</v>
      </c>
      <c r="D61" s="1008"/>
      <c r="E61" s="1014"/>
      <c r="F61" s="1021">
        <v>1042</v>
      </c>
      <c r="G61" s="1021">
        <v>846</v>
      </c>
      <c r="H61" s="1029">
        <v>648</v>
      </c>
    </row>
    <row r="62" spans="2:8" ht="45.75" customHeight="1">
      <c r="B62" s="999"/>
      <c r="C62" s="1006" t="s">
        <v>553</v>
      </c>
      <c r="D62" s="1009"/>
      <c r="E62" s="1015"/>
      <c r="F62" s="1022">
        <v>891</v>
      </c>
      <c r="G62" s="1022">
        <v>761</v>
      </c>
      <c r="H62" s="1030">
        <v>435</v>
      </c>
    </row>
    <row r="63" spans="2:8" ht="52.5" customHeight="1">
      <c r="B63" s="1000"/>
      <c r="C63" s="1007" t="s">
        <v>98</v>
      </c>
      <c r="D63" s="1007"/>
      <c r="E63" s="1016"/>
      <c r="F63" s="1023">
        <v>18564</v>
      </c>
      <c r="G63" s="1023">
        <v>17070</v>
      </c>
      <c r="H63" s="1031">
        <v>15759</v>
      </c>
    </row>
    <row r="64" spans="2:8"/>
  </sheetData>
  <sheetProtection algorithmName="SHA-512" hashValue="/JrqUd9cr7Nri86ZQZ1fOSFLol9al4Eg37lwtBEwiWq9EhmGKrv5ZrC5edunMiI6/aaQzRnRqMDJswYuVTBG0A==" saltValue="/0T1XQYJCWv5JNnQSWzij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verticalCentered="1"/>
  <pageMargins left="0" right="0" top="0.19685039370078741" bottom="0" header="0.39370078740157483" footer="0"/>
  <pageSetup paperSize="124" scale="43"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8" customWidth="1"/>
    <col min="109" max="109" width="5.875" style="729" customWidth="1"/>
    <col min="110" max="16384" width="8.625" style="363" hidden="1" customWidth="1"/>
  </cols>
  <sheetData>
    <row r="1" spans="1:109" ht="42.75" customHeight="1">
      <c r="A1" s="1033"/>
      <c r="B1" s="1035"/>
      <c r="DD1" s="740"/>
      <c r="DE1" s="740"/>
    </row>
    <row r="2" spans="1:109" ht="25.5" customHeight="1">
      <c r="A2" s="1034"/>
      <c r="C2" s="1034"/>
      <c r="O2" s="1034"/>
      <c r="P2" s="1034"/>
      <c r="Q2" s="1034"/>
      <c r="R2" s="1034"/>
      <c r="S2" s="1034"/>
      <c r="T2" s="1034"/>
      <c r="U2" s="1034"/>
      <c r="V2" s="1034"/>
      <c r="W2" s="1034"/>
      <c r="X2" s="1034"/>
      <c r="Y2" s="1034"/>
      <c r="Z2" s="1034"/>
      <c r="AA2" s="1034"/>
      <c r="AB2" s="1034"/>
      <c r="AC2" s="1034"/>
      <c r="AD2" s="1034"/>
      <c r="AE2" s="1034"/>
      <c r="AF2" s="1034"/>
      <c r="AG2" s="1034"/>
      <c r="AH2" s="1034"/>
      <c r="AI2" s="1034"/>
      <c r="AU2" s="1034"/>
      <c r="BG2" s="1034"/>
      <c r="BS2" s="1034"/>
      <c r="CE2" s="1034"/>
      <c r="CQ2" s="1034"/>
      <c r="DD2" s="740"/>
      <c r="DE2" s="740"/>
    </row>
    <row r="3" spans="1:109" ht="25.5" customHeight="1">
      <c r="A3" s="1034"/>
      <c r="C3" s="1034"/>
      <c r="O3" s="1034"/>
      <c r="P3" s="1034"/>
      <c r="Q3" s="1034"/>
      <c r="R3" s="1034"/>
      <c r="S3" s="1034"/>
      <c r="T3" s="1034"/>
      <c r="U3" s="1034"/>
      <c r="V3" s="1034"/>
      <c r="W3" s="1034"/>
      <c r="X3" s="1034"/>
      <c r="Y3" s="1034"/>
      <c r="Z3" s="1034"/>
      <c r="AA3" s="1034"/>
      <c r="AB3" s="1034"/>
      <c r="AC3" s="1034"/>
      <c r="AD3" s="1034"/>
      <c r="AE3" s="1034"/>
      <c r="AF3" s="1034"/>
      <c r="AG3" s="1034"/>
      <c r="AH3" s="1034"/>
      <c r="AI3" s="1034"/>
      <c r="AU3" s="1034"/>
      <c r="BG3" s="1034"/>
      <c r="BS3" s="1034"/>
      <c r="CE3" s="1034"/>
      <c r="CQ3" s="1034"/>
      <c r="DD3" s="740"/>
      <c r="DE3" s="740"/>
    </row>
    <row r="4" spans="1:109" s="727" customFormat="1">
      <c r="A4" s="1034"/>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1034"/>
      <c r="BA4" s="1034"/>
      <c r="BB4" s="1034"/>
      <c r="BC4" s="1034"/>
      <c r="BD4" s="1034"/>
      <c r="BE4" s="1034"/>
      <c r="BF4" s="1034"/>
      <c r="BG4" s="1034"/>
      <c r="BH4" s="1034"/>
      <c r="BI4" s="1034"/>
      <c r="BJ4" s="1034"/>
      <c r="BK4" s="1034"/>
      <c r="BL4" s="1034"/>
      <c r="BM4" s="1034"/>
      <c r="BN4" s="1034"/>
      <c r="BO4" s="1034"/>
      <c r="BP4" s="1034"/>
      <c r="BQ4" s="1034"/>
      <c r="BR4" s="1034"/>
      <c r="BS4" s="1034"/>
      <c r="BT4" s="1034"/>
      <c r="BU4" s="1034"/>
      <c r="BV4" s="1034"/>
      <c r="BW4" s="1034"/>
      <c r="BX4" s="1034"/>
      <c r="BY4" s="1034"/>
      <c r="BZ4" s="1034"/>
      <c r="CA4" s="1034"/>
      <c r="CB4" s="1034"/>
      <c r="CC4" s="1034"/>
      <c r="CD4" s="1034"/>
      <c r="CE4" s="1034"/>
      <c r="CF4" s="1034"/>
      <c r="CG4" s="1034"/>
      <c r="CH4" s="1034"/>
      <c r="CI4" s="1034"/>
      <c r="CJ4" s="1034"/>
      <c r="CK4" s="1034"/>
      <c r="CL4" s="1034"/>
      <c r="CM4" s="1034"/>
      <c r="CN4" s="1034"/>
      <c r="CO4" s="1034"/>
      <c r="CP4" s="1034"/>
      <c r="CQ4" s="1034"/>
      <c r="CR4" s="1034"/>
      <c r="CS4" s="1034"/>
      <c r="CT4" s="1034"/>
      <c r="CU4" s="1034"/>
      <c r="CV4" s="1034"/>
      <c r="CW4" s="1034"/>
      <c r="CX4" s="1034"/>
      <c r="CY4" s="1034"/>
      <c r="CZ4" s="1034"/>
      <c r="DA4" s="1034"/>
      <c r="DB4" s="1034"/>
      <c r="DC4" s="1034"/>
      <c r="DD4" s="1074"/>
      <c r="DE4" s="1074"/>
    </row>
    <row r="5" spans="1:109" s="727" customFormat="1">
      <c r="A5" s="1034"/>
      <c r="B5" s="1034"/>
      <c r="C5" s="1034"/>
      <c r="D5" s="1034"/>
      <c r="E5" s="1034"/>
      <c r="F5" s="1034"/>
      <c r="G5" s="1034"/>
      <c r="H5" s="1034"/>
      <c r="I5" s="1034"/>
      <c r="J5" s="1034"/>
      <c r="K5" s="1034"/>
      <c r="L5" s="1034"/>
      <c r="M5" s="1034"/>
      <c r="N5" s="1034"/>
      <c r="O5" s="1034"/>
      <c r="P5" s="1034"/>
      <c r="Q5" s="1034"/>
      <c r="R5" s="1034"/>
      <c r="S5" s="1034"/>
      <c r="T5" s="1034"/>
      <c r="U5" s="1034"/>
      <c r="V5" s="1034"/>
      <c r="W5" s="1034"/>
      <c r="X5" s="1034"/>
      <c r="Y5" s="1034"/>
      <c r="Z5" s="1034"/>
      <c r="AA5" s="1034"/>
      <c r="AB5" s="1034"/>
      <c r="AC5" s="1034"/>
      <c r="AD5" s="1034"/>
      <c r="AE5" s="1034"/>
      <c r="AF5" s="1034"/>
      <c r="AG5" s="1034"/>
      <c r="AH5" s="1034"/>
      <c r="AI5" s="1034"/>
      <c r="AJ5" s="1034"/>
      <c r="AK5" s="1034"/>
      <c r="AL5" s="1034"/>
      <c r="AM5" s="1034"/>
      <c r="AN5" s="1034"/>
      <c r="AO5" s="1034"/>
      <c r="AP5" s="1034"/>
      <c r="AQ5" s="1034"/>
      <c r="AR5" s="1034"/>
      <c r="AS5" s="1034"/>
      <c r="AT5" s="1034"/>
      <c r="AU5" s="1034"/>
      <c r="AV5" s="1034"/>
      <c r="AW5" s="1034"/>
      <c r="AX5" s="1034"/>
      <c r="AY5" s="1034"/>
      <c r="AZ5" s="1034"/>
      <c r="BA5" s="1034"/>
      <c r="BB5" s="1034"/>
      <c r="BC5" s="1034"/>
      <c r="BD5" s="1034"/>
      <c r="BE5" s="1034"/>
      <c r="BF5" s="1034"/>
      <c r="BG5" s="1034"/>
      <c r="BH5" s="1034"/>
      <c r="BI5" s="1034"/>
      <c r="BJ5" s="1034"/>
      <c r="BK5" s="1034"/>
      <c r="BL5" s="1034"/>
      <c r="BM5" s="1034"/>
      <c r="BN5" s="1034"/>
      <c r="BO5" s="1034"/>
      <c r="BP5" s="1034"/>
      <c r="BQ5" s="1034"/>
      <c r="BR5" s="1034"/>
      <c r="BS5" s="1034"/>
      <c r="BT5" s="1034"/>
      <c r="BU5" s="1034"/>
      <c r="BV5" s="1034"/>
      <c r="BW5" s="1034"/>
      <c r="BX5" s="1034"/>
      <c r="BY5" s="1034"/>
      <c r="BZ5" s="1034"/>
      <c r="CA5" s="1034"/>
      <c r="CB5" s="1034"/>
      <c r="CC5" s="1034"/>
      <c r="CD5" s="1034"/>
      <c r="CE5" s="1034"/>
      <c r="CF5" s="1034"/>
      <c r="CG5" s="1034"/>
      <c r="CH5" s="1034"/>
      <c r="CI5" s="1034"/>
      <c r="CJ5" s="1034"/>
      <c r="CK5" s="1034"/>
      <c r="CL5" s="1034"/>
      <c r="CM5" s="1034"/>
      <c r="CN5" s="1034"/>
      <c r="CO5" s="1034"/>
      <c r="CP5" s="1034"/>
      <c r="CQ5" s="1034"/>
      <c r="CR5" s="1034"/>
      <c r="CS5" s="1034"/>
      <c r="CT5" s="1034"/>
      <c r="CU5" s="1034"/>
      <c r="CV5" s="1034"/>
      <c r="CW5" s="1034"/>
      <c r="CX5" s="1034"/>
      <c r="CY5" s="1034"/>
      <c r="CZ5" s="1034"/>
      <c r="DA5" s="1034"/>
      <c r="DB5" s="1034"/>
      <c r="DC5" s="1034"/>
      <c r="DD5" s="1074"/>
      <c r="DE5" s="1074"/>
    </row>
    <row r="6" spans="1:109" s="727" customFormat="1">
      <c r="A6" s="1034"/>
      <c r="B6" s="1034"/>
      <c r="C6" s="1034"/>
      <c r="D6" s="1034"/>
      <c r="E6" s="1034"/>
      <c r="F6" s="1034"/>
      <c r="G6" s="1034"/>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4"/>
      <c r="AQ6" s="1034"/>
      <c r="AR6" s="1034"/>
      <c r="AS6" s="1034"/>
      <c r="AT6" s="1034"/>
      <c r="AU6" s="1034"/>
      <c r="AV6" s="1034"/>
      <c r="AW6" s="1034"/>
      <c r="AX6" s="1034"/>
      <c r="AY6" s="1034"/>
      <c r="AZ6" s="1034"/>
      <c r="BA6" s="1034"/>
      <c r="BB6" s="1034"/>
      <c r="BC6" s="1034"/>
      <c r="BD6" s="1034"/>
      <c r="BE6" s="1034"/>
      <c r="BF6" s="1034"/>
      <c r="BG6" s="1034"/>
      <c r="BH6" s="1034"/>
      <c r="BI6" s="1034"/>
      <c r="BJ6" s="1034"/>
      <c r="BK6" s="1034"/>
      <c r="BL6" s="1034"/>
      <c r="BM6" s="1034"/>
      <c r="BN6" s="1034"/>
      <c r="BO6" s="1034"/>
      <c r="BP6" s="1034"/>
      <c r="BQ6" s="1034"/>
      <c r="BR6" s="1034"/>
      <c r="BS6" s="1034"/>
      <c r="BT6" s="1034"/>
      <c r="BU6" s="1034"/>
      <c r="BV6" s="1034"/>
      <c r="BW6" s="1034"/>
      <c r="BX6" s="1034"/>
      <c r="BY6" s="1034"/>
      <c r="BZ6" s="1034"/>
      <c r="CA6" s="1034"/>
      <c r="CB6" s="1034"/>
      <c r="CC6" s="1034"/>
      <c r="CD6" s="1034"/>
      <c r="CE6" s="1034"/>
      <c r="CF6" s="1034"/>
      <c r="CG6" s="1034"/>
      <c r="CH6" s="1034"/>
      <c r="CI6" s="1034"/>
      <c r="CJ6" s="1034"/>
      <c r="CK6" s="1034"/>
      <c r="CL6" s="1034"/>
      <c r="CM6" s="1034"/>
      <c r="CN6" s="1034"/>
      <c r="CO6" s="1034"/>
      <c r="CP6" s="1034"/>
      <c r="CQ6" s="1034"/>
      <c r="CR6" s="1034"/>
      <c r="CS6" s="1034"/>
      <c r="CT6" s="1034"/>
      <c r="CU6" s="1034"/>
      <c r="CV6" s="1034"/>
      <c r="CW6" s="1034"/>
      <c r="CX6" s="1034"/>
      <c r="CY6" s="1034"/>
      <c r="CZ6" s="1034"/>
      <c r="DA6" s="1034"/>
      <c r="DB6" s="1034"/>
      <c r="DC6" s="1034"/>
      <c r="DD6" s="1074"/>
      <c r="DE6" s="1074"/>
    </row>
    <row r="7" spans="1:109" s="727" customFormat="1">
      <c r="A7" s="1034"/>
      <c r="B7" s="1034"/>
      <c r="C7" s="1034"/>
      <c r="D7" s="1034"/>
      <c r="E7" s="1034"/>
      <c r="F7" s="1034"/>
      <c r="G7" s="1034"/>
      <c r="H7" s="1034"/>
      <c r="I7" s="1034"/>
      <c r="J7" s="1034"/>
      <c r="K7" s="1034"/>
      <c r="L7" s="1034"/>
      <c r="M7" s="1034"/>
      <c r="N7" s="1034"/>
      <c r="O7" s="1034"/>
      <c r="P7" s="1034"/>
      <c r="Q7" s="1034"/>
      <c r="R7" s="1034"/>
      <c r="S7" s="1034"/>
      <c r="T7" s="1034"/>
      <c r="U7" s="1034"/>
      <c r="V7" s="1034"/>
      <c r="W7" s="1034"/>
      <c r="X7" s="1034"/>
      <c r="Y7" s="1034"/>
      <c r="Z7" s="1034"/>
      <c r="AA7" s="1034"/>
      <c r="AB7" s="1034"/>
      <c r="AC7" s="1034"/>
      <c r="AD7" s="1034"/>
      <c r="AE7" s="1034"/>
      <c r="AF7" s="1034"/>
      <c r="AG7" s="1034"/>
      <c r="AH7" s="1034"/>
      <c r="AI7" s="1034"/>
      <c r="AJ7" s="1034"/>
      <c r="AK7" s="1034"/>
      <c r="AL7" s="1034"/>
      <c r="AM7" s="1034"/>
      <c r="AN7" s="1034"/>
      <c r="AO7" s="1034"/>
      <c r="AP7" s="1034"/>
      <c r="AQ7" s="1034"/>
      <c r="AR7" s="1034"/>
      <c r="AS7" s="1034"/>
      <c r="AT7" s="1034"/>
      <c r="AU7" s="1034"/>
      <c r="AV7" s="1034"/>
      <c r="AW7" s="1034"/>
      <c r="AX7" s="1034"/>
      <c r="AY7" s="1034"/>
      <c r="AZ7" s="1034"/>
      <c r="BA7" s="1034"/>
      <c r="BB7" s="1034"/>
      <c r="BC7" s="1034"/>
      <c r="BD7" s="1034"/>
      <c r="BE7" s="1034"/>
      <c r="BF7" s="1034"/>
      <c r="BG7" s="1034"/>
      <c r="BH7" s="1034"/>
      <c r="BI7" s="1034"/>
      <c r="BJ7" s="1034"/>
      <c r="BK7" s="1034"/>
      <c r="BL7" s="1034"/>
      <c r="BM7" s="1034"/>
      <c r="BN7" s="1034"/>
      <c r="BO7" s="1034"/>
      <c r="BP7" s="1034"/>
      <c r="BQ7" s="1034"/>
      <c r="BR7" s="1034"/>
      <c r="BS7" s="1034"/>
      <c r="BT7" s="1034"/>
      <c r="BU7" s="1034"/>
      <c r="BV7" s="1034"/>
      <c r="BW7" s="1034"/>
      <c r="BX7" s="1034"/>
      <c r="BY7" s="1034"/>
      <c r="BZ7" s="1034"/>
      <c r="CA7" s="1034"/>
      <c r="CB7" s="1034"/>
      <c r="CC7" s="1034"/>
      <c r="CD7" s="1034"/>
      <c r="CE7" s="1034"/>
      <c r="CF7" s="1034"/>
      <c r="CG7" s="1034"/>
      <c r="CH7" s="1034"/>
      <c r="CI7" s="1034"/>
      <c r="CJ7" s="1034"/>
      <c r="CK7" s="1034"/>
      <c r="CL7" s="1034"/>
      <c r="CM7" s="1034"/>
      <c r="CN7" s="1034"/>
      <c r="CO7" s="1034"/>
      <c r="CP7" s="1034"/>
      <c r="CQ7" s="1034"/>
      <c r="CR7" s="1034"/>
      <c r="CS7" s="1034"/>
      <c r="CT7" s="1034"/>
      <c r="CU7" s="1034"/>
      <c r="CV7" s="1034"/>
      <c r="CW7" s="1034"/>
      <c r="CX7" s="1034"/>
      <c r="CY7" s="1034"/>
      <c r="CZ7" s="1034"/>
      <c r="DA7" s="1034"/>
      <c r="DB7" s="1034"/>
      <c r="DC7" s="1034"/>
      <c r="DD7" s="1074"/>
      <c r="DE7" s="1074"/>
    </row>
    <row r="8" spans="1:109" s="727" customFormat="1">
      <c r="A8" s="1034"/>
      <c r="B8" s="1034"/>
      <c r="C8" s="1034"/>
      <c r="D8" s="1034"/>
      <c r="E8" s="1034"/>
      <c r="F8" s="1034"/>
      <c r="G8" s="1034"/>
      <c r="H8" s="1034"/>
      <c r="I8" s="1034"/>
      <c r="J8" s="1034"/>
      <c r="K8" s="1034"/>
      <c r="L8" s="1034"/>
      <c r="M8" s="1034"/>
      <c r="N8" s="1034"/>
      <c r="O8" s="1034"/>
      <c r="P8" s="1034"/>
      <c r="Q8" s="1034"/>
      <c r="R8" s="1034"/>
      <c r="S8" s="1034"/>
      <c r="T8" s="1034"/>
      <c r="U8" s="1034"/>
      <c r="V8" s="1034"/>
      <c r="W8" s="1034"/>
      <c r="X8" s="1034"/>
      <c r="Y8" s="1034"/>
      <c r="Z8" s="1034"/>
      <c r="AA8" s="1034"/>
      <c r="AB8" s="1034"/>
      <c r="AC8" s="1034"/>
      <c r="AD8" s="1034"/>
      <c r="AE8" s="1034"/>
      <c r="AF8" s="1034"/>
      <c r="AG8" s="1034"/>
      <c r="AH8" s="1034"/>
      <c r="AI8" s="1034"/>
      <c r="AJ8" s="1034"/>
      <c r="AK8" s="1034"/>
      <c r="AL8" s="1034"/>
      <c r="AM8" s="1034"/>
      <c r="AN8" s="1034"/>
      <c r="AO8" s="1034"/>
      <c r="AP8" s="1034"/>
      <c r="AQ8" s="1034"/>
      <c r="AR8" s="1034"/>
      <c r="AS8" s="1034"/>
      <c r="AT8" s="1034"/>
      <c r="AU8" s="1034"/>
      <c r="AV8" s="1034"/>
      <c r="AW8" s="1034"/>
      <c r="AX8" s="1034"/>
      <c r="AY8" s="1034"/>
      <c r="AZ8" s="1034"/>
      <c r="BA8" s="1034"/>
      <c r="BB8" s="1034"/>
      <c r="BC8" s="1034"/>
      <c r="BD8" s="1034"/>
      <c r="BE8" s="1034"/>
      <c r="BF8" s="1034"/>
      <c r="BG8" s="1034"/>
      <c r="BH8" s="1034"/>
      <c r="BI8" s="1034"/>
      <c r="BJ8" s="1034"/>
      <c r="BK8" s="1034"/>
      <c r="BL8" s="1034"/>
      <c r="BM8" s="1034"/>
      <c r="BN8" s="1034"/>
      <c r="BO8" s="1034"/>
      <c r="BP8" s="1034"/>
      <c r="BQ8" s="1034"/>
      <c r="BR8" s="1034"/>
      <c r="BS8" s="1034"/>
      <c r="BT8" s="1034"/>
      <c r="BU8" s="1034"/>
      <c r="BV8" s="1034"/>
      <c r="BW8" s="1034"/>
      <c r="BX8" s="1034"/>
      <c r="BY8" s="1034"/>
      <c r="BZ8" s="1034"/>
      <c r="CA8" s="1034"/>
      <c r="CB8" s="1034"/>
      <c r="CC8" s="103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74"/>
      <c r="DE8" s="1074"/>
    </row>
    <row r="9" spans="1:109" s="727" customFormat="1">
      <c r="A9" s="1034"/>
      <c r="B9" s="1034"/>
      <c r="C9" s="1034"/>
      <c r="D9" s="1034"/>
      <c r="E9" s="1034"/>
      <c r="F9" s="1034"/>
      <c r="G9" s="1034"/>
      <c r="H9" s="1034"/>
      <c r="I9" s="1034"/>
      <c r="J9" s="1034"/>
      <c r="K9" s="1034"/>
      <c r="L9" s="1034"/>
      <c r="M9" s="1034"/>
      <c r="N9" s="1034"/>
      <c r="O9" s="1034"/>
      <c r="P9" s="1034"/>
      <c r="Q9" s="1034"/>
      <c r="R9" s="1034"/>
      <c r="S9" s="1034"/>
      <c r="T9" s="1034"/>
      <c r="U9" s="1034"/>
      <c r="V9" s="1034"/>
      <c r="W9" s="1034"/>
      <c r="X9" s="1034"/>
      <c r="Y9" s="1034"/>
      <c r="Z9" s="1034"/>
      <c r="AA9" s="1034"/>
      <c r="AB9" s="1034"/>
      <c r="AC9" s="1034"/>
      <c r="AD9" s="1034"/>
      <c r="AE9" s="1034"/>
      <c r="AF9" s="1034"/>
      <c r="AG9" s="1034"/>
      <c r="AH9" s="1034"/>
      <c r="AI9" s="1034"/>
      <c r="AJ9" s="1034"/>
      <c r="AK9" s="1034"/>
      <c r="AL9" s="1034"/>
      <c r="AM9" s="1034"/>
      <c r="AN9" s="1034"/>
      <c r="AO9" s="1034"/>
      <c r="AP9" s="1034"/>
      <c r="AQ9" s="1034"/>
      <c r="AR9" s="1034"/>
      <c r="AS9" s="1034"/>
      <c r="AT9" s="1034"/>
      <c r="AU9" s="1034"/>
      <c r="AV9" s="1034"/>
      <c r="AW9" s="1034"/>
      <c r="AX9" s="1034"/>
      <c r="AY9" s="1034"/>
      <c r="AZ9" s="1034"/>
      <c r="BA9" s="1034"/>
      <c r="BB9" s="1034"/>
      <c r="BC9" s="1034"/>
      <c r="BD9" s="1034"/>
      <c r="BE9" s="1034"/>
      <c r="BF9" s="1034"/>
      <c r="BG9" s="1034"/>
      <c r="BH9" s="1034"/>
      <c r="BI9" s="1034"/>
      <c r="BJ9" s="1034"/>
      <c r="BK9" s="1034"/>
      <c r="BL9" s="1034"/>
      <c r="BM9" s="1034"/>
      <c r="BN9" s="1034"/>
      <c r="BO9" s="1034"/>
      <c r="BP9" s="1034"/>
      <c r="BQ9" s="1034"/>
      <c r="BR9" s="1034"/>
      <c r="BS9" s="1034"/>
      <c r="BT9" s="1034"/>
      <c r="BU9" s="1034"/>
      <c r="BV9" s="1034"/>
      <c r="BW9" s="1034"/>
      <c r="BX9" s="1034"/>
      <c r="BY9" s="1034"/>
      <c r="BZ9" s="1034"/>
      <c r="CA9" s="1034"/>
      <c r="CB9" s="1034"/>
      <c r="CC9" s="1034"/>
      <c r="CD9" s="1034"/>
      <c r="CE9" s="1034"/>
      <c r="CF9" s="1034"/>
      <c r="CG9" s="1034"/>
      <c r="CH9" s="1034"/>
      <c r="CI9" s="1034"/>
      <c r="CJ9" s="1034"/>
      <c r="CK9" s="1034"/>
      <c r="CL9" s="1034"/>
      <c r="CM9" s="1034"/>
      <c r="CN9" s="1034"/>
      <c r="CO9" s="1034"/>
      <c r="CP9" s="1034"/>
      <c r="CQ9" s="1034"/>
      <c r="CR9" s="1034"/>
      <c r="CS9" s="1034"/>
      <c r="CT9" s="1034"/>
      <c r="CU9" s="1034"/>
      <c r="CV9" s="1034"/>
      <c r="CW9" s="1034"/>
      <c r="CX9" s="1034"/>
      <c r="CY9" s="1034"/>
      <c r="CZ9" s="1034"/>
      <c r="DA9" s="1034"/>
      <c r="DB9" s="1034"/>
      <c r="DC9" s="1034"/>
      <c r="DD9" s="1074"/>
      <c r="DE9" s="1074"/>
    </row>
    <row r="10" spans="1:109" s="727" customFormat="1">
      <c r="A10" s="1034"/>
      <c r="B10" s="1034"/>
      <c r="C10" s="1034"/>
      <c r="D10" s="1034"/>
      <c r="E10" s="1034"/>
      <c r="F10" s="1034"/>
      <c r="G10" s="1034"/>
      <c r="H10" s="1034"/>
      <c r="I10" s="1034"/>
      <c r="J10" s="1034"/>
      <c r="K10" s="1034"/>
      <c r="L10" s="1034"/>
      <c r="M10" s="1034"/>
      <c r="N10" s="1034"/>
      <c r="O10" s="1034"/>
      <c r="P10" s="1034"/>
      <c r="Q10" s="1034"/>
      <c r="R10" s="1034"/>
      <c r="S10" s="1034"/>
      <c r="T10" s="1034"/>
      <c r="U10" s="1034"/>
      <c r="V10" s="1034"/>
      <c r="W10" s="1034"/>
      <c r="X10" s="1034"/>
      <c r="Y10" s="1034"/>
      <c r="Z10" s="1034"/>
      <c r="AA10" s="1034"/>
      <c r="AB10" s="1034"/>
      <c r="AC10" s="1034"/>
      <c r="AD10" s="1034"/>
      <c r="AE10" s="1034"/>
      <c r="AF10" s="1034"/>
      <c r="AG10" s="1034"/>
      <c r="AH10" s="1034"/>
      <c r="AI10" s="1034"/>
      <c r="AJ10" s="1034"/>
      <c r="AK10" s="1034"/>
      <c r="AL10" s="1034"/>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1034"/>
      <c r="BH10" s="1034"/>
      <c r="BI10" s="1034"/>
      <c r="BJ10" s="1034"/>
      <c r="BK10" s="1034"/>
      <c r="BL10" s="1034"/>
      <c r="BM10" s="1034"/>
      <c r="BN10" s="1034"/>
      <c r="BO10" s="1034"/>
      <c r="BP10" s="1034"/>
      <c r="BQ10" s="1034"/>
      <c r="BR10" s="1034"/>
      <c r="BS10" s="1034"/>
      <c r="BT10" s="1034"/>
      <c r="BU10" s="1034"/>
      <c r="BV10" s="1034"/>
      <c r="BW10" s="1034"/>
      <c r="BX10" s="1034"/>
      <c r="BY10" s="1034"/>
      <c r="BZ10" s="1034"/>
      <c r="CA10" s="1034"/>
      <c r="CB10" s="1034"/>
      <c r="CC10" s="1034"/>
      <c r="CD10" s="1034"/>
      <c r="CE10" s="1034"/>
      <c r="CF10" s="1034"/>
      <c r="CG10" s="1034"/>
      <c r="CH10" s="1034"/>
      <c r="CI10" s="1034"/>
      <c r="CJ10" s="1034"/>
      <c r="CK10" s="1034"/>
      <c r="CL10" s="1034"/>
      <c r="CM10" s="1034"/>
      <c r="CN10" s="1034"/>
      <c r="CO10" s="1034"/>
      <c r="CP10" s="1034"/>
      <c r="CQ10" s="1034"/>
      <c r="CR10" s="1034"/>
      <c r="CS10" s="1034"/>
      <c r="CT10" s="1034"/>
      <c r="CU10" s="1034"/>
      <c r="CV10" s="1034"/>
      <c r="CW10" s="1034"/>
      <c r="CX10" s="1034"/>
      <c r="CY10" s="1034"/>
      <c r="CZ10" s="1034"/>
      <c r="DA10" s="1034"/>
      <c r="DB10" s="1034"/>
      <c r="DC10" s="1034"/>
      <c r="DD10" s="1074"/>
      <c r="DE10" s="1074"/>
    </row>
    <row r="11" spans="1:109" s="727" customFormat="1">
      <c r="A11" s="1034"/>
      <c r="B11" s="1034"/>
      <c r="C11" s="1034"/>
      <c r="D11" s="1034"/>
      <c r="E11" s="1034"/>
      <c r="F11" s="1034"/>
      <c r="G11" s="1034"/>
      <c r="H11" s="1034"/>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c r="BG11" s="1034"/>
      <c r="BH11" s="1034"/>
      <c r="BI11" s="1034"/>
      <c r="BJ11" s="1034"/>
      <c r="BK11" s="1034"/>
      <c r="BL11" s="1034"/>
      <c r="BM11" s="1034"/>
      <c r="BN11" s="1034"/>
      <c r="BO11" s="1034"/>
      <c r="BP11" s="1034"/>
      <c r="BQ11" s="1034"/>
      <c r="BR11" s="1034"/>
      <c r="BS11" s="1034"/>
      <c r="BT11" s="1034"/>
      <c r="BU11" s="1034"/>
      <c r="BV11" s="1034"/>
      <c r="BW11" s="1034"/>
      <c r="BX11" s="1034"/>
      <c r="BY11" s="1034"/>
      <c r="BZ11" s="1034"/>
      <c r="CA11" s="1034"/>
      <c r="CB11" s="1034"/>
      <c r="CC11" s="1034"/>
      <c r="CD11" s="1034"/>
      <c r="CE11" s="1034"/>
      <c r="CF11" s="1034"/>
      <c r="CG11" s="1034"/>
      <c r="CH11" s="1034"/>
      <c r="CI11" s="1034"/>
      <c r="CJ11" s="1034"/>
      <c r="CK11" s="1034"/>
      <c r="CL11" s="1034"/>
      <c r="CM11" s="1034"/>
      <c r="CN11" s="1034"/>
      <c r="CO11" s="1034"/>
      <c r="CP11" s="1034"/>
      <c r="CQ11" s="1034"/>
      <c r="CR11" s="1034"/>
      <c r="CS11" s="1034"/>
      <c r="CT11" s="1034"/>
      <c r="CU11" s="1034"/>
      <c r="CV11" s="1034"/>
      <c r="CW11" s="1034"/>
      <c r="CX11" s="1034"/>
      <c r="CY11" s="1034"/>
      <c r="CZ11" s="1034"/>
      <c r="DA11" s="1034"/>
      <c r="DB11" s="1034"/>
      <c r="DC11" s="1034"/>
      <c r="DD11" s="1074"/>
      <c r="DE11" s="1074"/>
    </row>
    <row r="12" spans="1:109" s="727" customFormat="1">
      <c r="A12" s="1034"/>
      <c r="B12" s="1034"/>
      <c r="C12" s="1034"/>
      <c r="D12" s="1034"/>
      <c r="E12" s="1034"/>
      <c r="F12" s="1034"/>
      <c r="G12" s="1034"/>
      <c r="H12" s="1034"/>
      <c r="I12" s="1034"/>
      <c r="J12" s="1034"/>
      <c r="K12" s="1034"/>
      <c r="L12" s="1034"/>
      <c r="M12" s="1034"/>
      <c r="N12" s="1034"/>
      <c r="O12" s="1034"/>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4"/>
      <c r="AQ12" s="1034"/>
      <c r="AR12" s="1034"/>
      <c r="AS12" s="1034"/>
      <c r="AT12" s="1034"/>
      <c r="AU12" s="1034"/>
      <c r="AV12" s="1034"/>
      <c r="AW12" s="1034"/>
      <c r="AX12" s="1034"/>
      <c r="AY12" s="1034"/>
      <c r="AZ12" s="1034"/>
      <c r="BA12" s="1034"/>
      <c r="BB12" s="1034"/>
      <c r="BC12" s="1034"/>
      <c r="BD12" s="1034"/>
      <c r="BE12" s="1034"/>
      <c r="BF12" s="1034"/>
      <c r="BG12" s="1034"/>
      <c r="BH12" s="1034"/>
      <c r="BI12" s="1034"/>
      <c r="BJ12" s="1034"/>
      <c r="BK12" s="1034"/>
      <c r="BL12" s="1034"/>
      <c r="BM12" s="1034"/>
      <c r="BN12" s="1034"/>
      <c r="BO12" s="1034"/>
      <c r="BP12" s="1034"/>
      <c r="BQ12" s="1034"/>
      <c r="BR12" s="1034"/>
      <c r="BS12" s="1034"/>
      <c r="BT12" s="1034"/>
      <c r="BU12" s="1034"/>
      <c r="BV12" s="1034"/>
      <c r="BW12" s="1034"/>
      <c r="BX12" s="1034"/>
      <c r="BY12" s="1034"/>
      <c r="BZ12" s="1034"/>
      <c r="CA12" s="1034"/>
      <c r="CB12" s="1034"/>
      <c r="CC12" s="1034"/>
      <c r="CD12" s="1034"/>
      <c r="CE12" s="1034"/>
      <c r="CF12" s="1034"/>
      <c r="CG12" s="1034"/>
      <c r="CH12" s="1034"/>
      <c r="CI12" s="1034"/>
      <c r="CJ12" s="1034"/>
      <c r="CK12" s="1034"/>
      <c r="CL12" s="1034"/>
      <c r="CM12" s="1034"/>
      <c r="CN12" s="1034"/>
      <c r="CO12" s="1034"/>
      <c r="CP12" s="1034"/>
      <c r="CQ12" s="1034"/>
      <c r="CR12" s="1034"/>
      <c r="CS12" s="1034"/>
      <c r="CT12" s="1034"/>
      <c r="CU12" s="1034"/>
      <c r="CV12" s="1034"/>
      <c r="CW12" s="1034"/>
      <c r="CX12" s="1034"/>
      <c r="CY12" s="1034"/>
      <c r="CZ12" s="1034"/>
      <c r="DA12" s="1034"/>
      <c r="DB12" s="1034"/>
      <c r="DC12" s="1034"/>
      <c r="DD12" s="1074"/>
      <c r="DE12" s="1074"/>
    </row>
    <row r="13" spans="1:109" s="727" customFormat="1">
      <c r="A13" s="1034"/>
      <c r="B13" s="1034"/>
      <c r="C13" s="1034"/>
      <c r="D13" s="1034"/>
      <c r="E13" s="1034"/>
      <c r="F13" s="1034"/>
      <c r="G13" s="1034"/>
      <c r="H13" s="1034"/>
      <c r="I13" s="1034"/>
      <c r="J13" s="1034"/>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4"/>
      <c r="AQ13" s="1034"/>
      <c r="AR13" s="1034"/>
      <c r="AS13" s="1034"/>
      <c r="AT13" s="1034"/>
      <c r="AU13" s="1034"/>
      <c r="AV13" s="1034"/>
      <c r="AW13" s="1034"/>
      <c r="AX13" s="1034"/>
      <c r="AY13" s="1034"/>
      <c r="AZ13" s="1034"/>
      <c r="BA13" s="1034"/>
      <c r="BB13" s="1034"/>
      <c r="BC13" s="1034"/>
      <c r="BD13" s="1034"/>
      <c r="BE13" s="1034"/>
      <c r="BF13" s="1034"/>
      <c r="BG13" s="1034"/>
      <c r="BH13" s="1034"/>
      <c r="BI13" s="1034"/>
      <c r="BJ13" s="1034"/>
      <c r="BK13" s="1034"/>
      <c r="BL13" s="1034"/>
      <c r="BM13" s="1034"/>
      <c r="BN13" s="1034"/>
      <c r="BO13" s="1034"/>
      <c r="BP13" s="1034"/>
      <c r="BQ13" s="1034"/>
      <c r="BR13" s="1034"/>
      <c r="BS13" s="1034"/>
      <c r="BT13" s="1034"/>
      <c r="BU13" s="1034"/>
      <c r="BV13" s="1034"/>
      <c r="BW13" s="1034"/>
      <c r="BX13" s="1034"/>
      <c r="BY13" s="1034"/>
      <c r="BZ13" s="1034"/>
      <c r="CA13" s="1034"/>
      <c r="CB13" s="1034"/>
      <c r="CC13" s="1034"/>
      <c r="CD13" s="1034"/>
      <c r="CE13" s="1034"/>
      <c r="CF13" s="1034"/>
      <c r="CG13" s="1034"/>
      <c r="CH13" s="1034"/>
      <c r="CI13" s="1034"/>
      <c r="CJ13" s="1034"/>
      <c r="CK13" s="1034"/>
      <c r="CL13" s="1034"/>
      <c r="CM13" s="1034"/>
      <c r="CN13" s="1034"/>
      <c r="CO13" s="1034"/>
      <c r="CP13" s="1034"/>
      <c r="CQ13" s="1034"/>
      <c r="CR13" s="1034"/>
      <c r="CS13" s="1034"/>
      <c r="CT13" s="1034"/>
      <c r="CU13" s="1034"/>
      <c r="CV13" s="1034"/>
      <c r="CW13" s="1034"/>
      <c r="CX13" s="1034"/>
      <c r="CY13" s="1034"/>
      <c r="CZ13" s="1034"/>
      <c r="DA13" s="1034"/>
      <c r="DB13" s="1034"/>
      <c r="DC13" s="1034"/>
      <c r="DD13" s="1074"/>
      <c r="DE13" s="1074"/>
    </row>
    <row r="14" spans="1:109" s="727" customFormat="1">
      <c r="A14" s="1034"/>
      <c r="B14" s="1034"/>
      <c r="C14" s="1034"/>
      <c r="D14" s="1034"/>
      <c r="E14" s="1034"/>
      <c r="F14" s="1034"/>
      <c r="G14" s="1034"/>
      <c r="H14" s="1034"/>
      <c r="I14" s="1034"/>
      <c r="J14" s="1034"/>
      <c r="K14" s="1034"/>
      <c r="L14" s="1034"/>
      <c r="M14" s="1034"/>
      <c r="N14" s="1034"/>
      <c r="O14" s="1034"/>
      <c r="P14" s="1034"/>
      <c r="Q14" s="1034"/>
      <c r="R14" s="1034"/>
      <c r="S14" s="1034"/>
      <c r="T14" s="1034"/>
      <c r="U14" s="1034"/>
      <c r="V14" s="1034"/>
      <c r="W14" s="1034"/>
      <c r="X14" s="1034"/>
      <c r="Y14" s="1034"/>
      <c r="Z14" s="1034"/>
      <c r="AA14" s="1034"/>
      <c r="AB14" s="1034"/>
      <c r="AC14" s="1034"/>
      <c r="AD14" s="1034"/>
      <c r="AE14" s="1034"/>
      <c r="AF14" s="1034"/>
      <c r="AG14" s="1034"/>
      <c r="AH14" s="1034"/>
      <c r="AI14" s="1034"/>
      <c r="AJ14" s="1034"/>
      <c r="AK14" s="1034"/>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1034"/>
      <c r="BH14" s="1034"/>
      <c r="BI14" s="1034"/>
      <c r="BJ14" s="1034"/>
      <c r="BK14" s="1034"/>
      <c r="BL14" s="1034"/>
      <c r="BM14" s="1034"/>
      <c r="BN14" s="1034"/>
      <c r="BO14" s="1034"/>
      <c r="BP14" s="1034"/>
      <c r="BQ14" s="1034"/>
      <c r="BR14" s="1034"/>
      <c r="BS14" s="1034"/>
      <c r="BT14" s="1034"/>
      <c r="BU14" s="1034"/>
      <c r="BV14" s="1034"/>
      <c r="BW14" s="1034"/>
      <c r="BX14" s="1034"/>
      <c r="BY14" s="1034"/>
      <c r="BZ14" s="1034"/>
      <c r="CA14" s="1034"/>
      <c r="CB14" s="1034"/>
      <c r="CC14" s="1034"/>
      <c r="CD14" s="1034"/>
      <c r="CE14" s="1034"/>
      <c r="CF14" s="1034"/>
      <c r="CG14" s="1034"/>
      <c r="CH14" s="1034"/>
      <c r="CI14" s="1034"/>
      <c r="CJ14" s="1034"/>
      <c r="CK14" s="1034"/>
      <c r="CL14" s="1034"/>
      <c r="CM14" s="1034"/>
      <c r="CN14" s="1034"/>
      <c r="CO14" s="1034"/>
      <c r="CP14" s="1034"/>
      <c r="CQ14" s="1034"/>
      <c r="CR14" s="1034"/>
      <c r="CS14" s="1034"/>
      <c r="CT14" s="1034"/>
      <c r="CU14" s="1034"/>
      <c r="CV14" s="1034"/>
      <c r="CW14" s="1034"/>
      <c r="CX14" s="1034"/>
      <c r="CY14" s="1034"/>
      <c r="CZ14" s="1034"/>
      <c r="DA14" s="1034"/>
      <c r="DB14" s="1034"/>
      <c r="DC14" s="1034"/>
      <c r="DD14" s="1074"/>
      <c r="DE14" s="1074"/>
    </row>
    <row r="15" spans="1:109" s="727" customFormat="1">
      <c r="A15" s="363"/>
      <c r="B15" s="1034"/>
      <c r="C15" s="1034"/>
      <c r="D15" s="1034"/>
      <c r="E15" s="1034"/>
      <c r="F15" s="1034"/>
      <c r="G15" s="1034"/>
      <c r="H15" s="1034"/>
      <c r="I15" s="1034"/>
      <c r="J15" s="1034"/>
      <c r="K15" s="1034"/>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1034"/>
      <c r="BH15" s="1034"/>
      <c r="BI15" s="1034"/>
      <c r="BJ15" s="1034"/>
      <c r="BK15" s="1034"/>
      <c r="BL15" s="1034"/>
      <c r="BM15" s="1034"/>
      <c r="BN15" s="1034"/>
      <c r="BO15" s="1034"/>
      <c r="BP15" s="1034"/>
      <c r="BQ15" s="1034"/>
      <c r="BR15" s="1034"/>
      <c r="BS15" s="1034"/>
      <c r="BT15" s="1034"/>
      <c r="BU15" s="1034"/>
      <c r="BV15" s="1034"/>
      <c r="BW15" s="1034"/>
      <c r="BX15" s="1034"/>
      <c r="BY15" s="1034"/>
      <c r="BZ15" s="1034"/>
      <c r="CA15" s="1034"/>
      <c r="CB15" s="1034"/>
      <c r="CC15" s="1034"/>
      <c r="CD15" s="1034"/>
      <c r="CE15" s="1034"/>
      <c r="CF15" s="1034"/>
      <c r="CG15" s="1034"/>
      <c r="CH15" s="1034"/>
      <c r="CI15" s="1034"/>
      <c r="CJ15" s="1034"/>
      <c r="CK15" s="1034"/>
      <c r="CL15" s="1034"/>
      <c r="CM15" s="1034"/>
      <c r="CN15" s="1034"/>
      <c r="CO15" s="1034"/>
      <c r="CP15" s="1034"/>
      <c r="CQ15" s="1034"/>
      <c r="CR15" s="1034"/>
      <c r="CS15" s="1034"/>
      <c r="CT15" s="1034"/>
      <c r="CU15" s="1034"/>
      <c r="CV15" s="1034"/>
      <c r="CW15" s="1034"/>
      <c r="CX15" s="1034"/>
      <c r="CY15" s="1034"/>
      <c r="CZ15" s="1034"/>
      <c r="DA15" s="1034"/>
      <c r="DB15" s="1034"/>
      <c r="DC15" s="1034"/>
      <c r="DD15" s="1074"/>
      <c r="DE15" s="1074"/>
    </row>
    <row r="16" spans="1:109" s="727" customFormat="1">
      <c r="A16" s="363"/>
      <c r="B16" s="1034"/>
      <c r="C16" s="1034"/>
      <c r="D16" s="1034"/>
      <c r="E16" s="1034"/>
      <c r="F16" s="1034"/>
      <c r="G16" s="1034"/>
      <c r="H16" s="1034"/>
      <c r="I16" s="1034"/>
      <c r="J16" s="1034"/>
      <c r="K16" s="1034"/>
      <c r="L16" s="1034"/>
      <c r="M16" s="1034"/>
      <c r="N16" s="1034"/>
      <c r="O16" s="1034"/>
      <c r="P16" s="1034"/>
      <c r="Q16" s="1034"/>
      <c r="R16" s="1034"/>
      <c r="S16" s="1034"/>
      <c r="T16" s="1034"/>
      <c r="U16" s="1034"/>
      <c r="V16" s="1034"/>
      <c r="W16" s="1034"/>
      <c r="X16" s="1034"/>
      <c r="Y16" s="1034"/>
      <c r="Z16" s="1034"/>
      <c r="AA16" s="1034"/>
      <c r="AB16" s="1034"/>
      <c r="AC16" s="1034"/>
      <c r="AD16" s="1034"/>
      <c r="AE16" s="1034"/>
      <c r="AF16" s="1034"/>
      <c r="AG16" s="1034"/>
      <c r="AH16" s="1034"/>
      <c r="AI16" s="1034"/>
      <c r="AJ16" s="1034"/>
      <c r="AK16" s="1034"/>
      <c r="AL16" s="1034"/>
      <c r="AM16" s="1034"/>
      <c r="AN16" s="1034"/>
      <c r="AO16" s="1034"/>
      <c r="AP16" s="1034"/>
      <c r="AQ16" s="1034"/>
      <c r="AR16" s="1034"/>
      <c r="AS16" s="1034"/>
      <c r="AT16" s="1034"/>
      <c r="AU16" s="1034"/>
      <c r="AV16" s="1034"/>
      <c r="AW16" s="1034"/>
      <c r="AX16" s="1034"/>
      <c r="AY16" s="1034"/>
      <c r="AZ16" s="1034"/>
      <c r="BA16" s="1034"/>
      <c r="BB16" s="1034"/>
      <c r="BC16" s="1034"/>
      <c r="BD16" s="1034"/>
      <c r="BE16" s="1034"/>
      <c r="BF16" s="1034"/>
      <c r="BG16" s="1034"/>
      <c r="BH16" s="1034"/>
      <c r="BI16" s="1034"/>
      <c r="BJ16" s="1034"/>
      <c r="BK16" s="1034"/>
      <c r="BL16" s="1034"/>
      <c r="BM16" s="1034"/>
      <c r="BN16" s="1034"/>
      <c r="BO16" s="1034"/>
      <c r="BP16" s="1034"/>
      <c r="BQ16" s="1034"/>
      <c r="BR16" s="1034"/>
      <c r="BS16" s="1034"/>
      <c r="BT16" s="1034"/>
      <c r="BU16" s="1034"/>
      <c r="BV16" s="1034"/>
      <c r="BW16" s="1034"/>
      <c r="BX16" s="1034"/>
      <c r="BY16" s="1034"/>
      <c r="BZ16" s="1034"/>
      <c r="CA16" s="1034"/>
      <c r="CB16" s="1034"/>
      <c r="CC16" s="1034"/>
      <c r="CD16" s="1034"/>
      <c r="CE16" s="1034"/>
      <c r="CF16" s="1034"/>
      <c r="CG16" s="1034"/>
      <c r="CH16" s="1034"/>
      <c r="CI16" s="1034"/>
      <c r="CJ16" s="1034"/>
      <c r="CK16" s="1034"/>
      <c r="CL16" s="1034"/>
      <c r="CM16" s="1034"/>
      <c r="CN16" s="1034"/>
      <c r="CO16" s="1034"/>
      <c r="CP16" s="1034"/>
      <c r="CQ16" s="1034"/>
      <c r="CR16" s="1034"/>
      <c r="CS16" s="1034"/>
      <c r="CT16" s="1034"/>
      <c r="CU16" s="1034"/>
      <c r="CV16" s="1034"/>
      <c r="CW16" s="1034"/>
      <c r="CX16" s="1034"/>
      <c r="CY16" s="1034"/>
      <c r="CZ16" s="1034"/>
      <c r="DA16" s="1034"/>
      <c r="DB16" s="1034"/>
      <c r="DC16" s="1034"/>
      <c r="DD16" s="1074"/>
      <c r="DE16" s="1074"/>
    </row>
    <row r="17" spans="1:109" s="727" customFormat="1">
      <c r="A17" s="363"/>
      <c r="B17" s="1034"/>
      <c r="C17" s="1034"/>
      <c r="D17" s="1034"/>
      <c r="E17" s="1034"/>
      <c r="F17" s="1034"/>
      <c r="G17" s="1034"/>
      <c r="H17" s="1034"/>
      <c r="I17" s="1034"/>
      <c r="J17" s="1034"/>
      <c r="K17" s="1034"/>
      <c r="L17" s="1034"/>
      <c r="M17" s="1034"/>
      <c r="N17" s="1034"/>
      <c r="O17" s="1034"/>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4"/>
      <c r="AQ17" s="1034"/>
      <c r="AR17" s="1034"/>
      <c r="AS17" s="1034"/>
      <c r="AT17" s="1034"/>
      <c r="AU17" s="1034"/>
      <c r="AV17" s="1034"/>
      <c r="AW17" s="1034"/>
      <c r="AX17" s="1034"/>
      <c r="AY17" s="1034"/>
      <c r="AZ17" s="1034"/>
      <c r="BA17" s="1034"/>
      <c r="BB17" s="1034"/>
      <c r="BC17" s="1034"/>
      <c r="BD17" s="1034"/>
      <c r="BE17" s="1034"/>
      <c r="BF17" s="1034"/>
      <c r="BG17" s="1034"/>
      <c r="BH17" s="1034"/>
      <c r="BI17" s="1034"/>
      <c r="BJ17" s="1034"/>
      <c r="BK17" s="1034"/>
      <c r="BL17" s="1034"/>
      <c r="BM17" s="1034"/>
      <c r="BN17" s="1034"/>
      <c r="BO17" s="1034"/>
      <c r="BP17" s="1034"/>
      <c r="BQ17" s="1034"/>
      <c r="BR17" s="1034"/>
      <c r="BS17" s="1034"/>
      <c r="BT17" s="1034"/>
      <c r="BU17" s="1034"/>
      <c r="BV17" s="1034"/>
      <c r="BW17" s="1034"/>
      <c r="BX17" s="1034"/>
      <c r="BY17" s="1034"/>
      <c r="BZ17" s="1034"/>
      <c r="CA17" s="1034"/>
      <c r="CB17" s="1034"/>
      <c r="CC17" s="1034"/>
      <c r="CD17" s="1034"/>
      <c r="CE17" s="1034"/>
      <c r="CF17" s="1034"/>
      <c r="CG17" s="1034"/>
      <c r="CH17" s="1034"/>
      <c r="CI17" s="1034"/>
      <c r="CJ17" s="1034"/>
      <c r="CK17" s="1034"/>
      <c r="CL17" s="1034"/>
      <c r="CM17" s="1034"/>
      <c r="CN17" s="1034"/>
      <c r="CO17" s="1034"/>
      <c r="CP17" s="1034"/>
      <c r="CQ17" s="1034"/>
      <c r="CR17" s="1034"/>
      <c r="CS17" s="1034"/>
      <c r="CT17" s="1034"/>
      <c r="CU17" s="1034"/>
      <c r="CV17" s="1034"/>
      <c r="CW17" s="1034"/>
      <c r="CX17" s="1034"/>
      <c r="CY17" s="1034"/>
      <c r="CZ17" s="1034"/>
      <c r="DA17" s="1034"/>
      <c r="DB17" s="1034"/>
      <c r="DC17" s="1034"/>
      <c r="DD17" s="1074"/>
      <c r="DE17" s="1074"/>
    </row>
    <row r="18" spans="1:109" s="727" customFormat="1">
      <c r="A18" s="363"/>
      <c r="B18" s="1034"/>
      <c r="C18" s="1034"/>
      <c r="D18" s="1034"/>
      <c r="E18" s="1034"/>
      <c r="F18" s="1034"/>
      <c r="G18" s="1034"/>
      <c r="H18" s="1034"/>
      <c r="I18" s="1034"/>
      <c r="J18" s="1034"/>
      <c r="K18" s="1034"/>
      <c r="L18" s="1034"/>
      <c r="M18" s="1034"/>
      <c r="N18" s="1034"/>
      <c r="O18" s="1034"/>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4"/>
      <c r="AQ18" s="1034"/>
      <c r="AR18" s="1034"/>
      <c r="AS18" s="1034"/>
      <c r="AT18" s="1034"/>
      <c r="AU18" s="1034"/>
      <c r="AV18" s="1034"/>
      <c r="AW18" s="1034"/>
      <c r="AX18" s="1034"/>
      <c r="AY18" s="1034"/>
      <c r="AZ18" s="1034"/>
      <c r="BA18" s="1034"/>
      <c r="BB18" s="1034"/>
      <c r="BC18" s="1034"/>
      <c r="BD18" s="1034"/>
      <c r="BE18" s="1034"/>
      <c r="BF18" s="1034"/>
      <c r="BG18" s="1034"/>
      <c r="BH18" s="1034"/>
      <c r="BI18" s="1034"/>
      <c r="BJ18" s="1034"/>
      <c r="BK18" s="1034"/>
      <c r="BL18" s="1034"/>
      <c r="BM18" s="1034"/>
      <c r="BN18" s="1034"/>
      <c r="BO18" s="1034"/>
      <c r="BP18" s="1034"/>
      <c r="BQ18" s="1034"/>
      <c r="BR18" s="1034"/>
      <c r="BS18" s="1034"/>
      <c r="BT18" s="1034"/>
      <c r="BU18" s="1034"/>
      <c r="BV18" s="1034"/>
      <c r="BW18" s="1034"/>
      <c r="BX18" s="1034"/>
      <c r="BY18" s="1034"/>
      <c r="BZ18" s="1034"/>
      <c r="CA18" s="1034"/>
      <c r="CB18" s="1034"/>
      <c r="CC18" s="1034"/>
      <c r="CD18" s="1034"/>
      <c r="CE18" s="1034"/>
      <c r="CF18" s="1034"/>
      <c r="CG18" s="1034"/>
      <c r="CH18" s="1034"/>
      <c r="CI18" s="1034"/>
      <c r="CJ18" s="1034"/>
      <c r="CK18" s="1034"/>
      <c r="CL18" s="1034"/>
      <c r="CM18" s="1034"/>
      <c r="CN18" s="1034"/>
      <c r="CO18" s="1034"/>
      <c r="CP18" s="1034"/>
      <c r="CQ18" s="1034"/>
      <c r="CR18" s="1034"/>
      <c r="CS18" s="1034"/>
      <c r="CT18" s="1034"/>
      <c r="CU18" s="1034"/>
      <c r="CV18" s="1034"/>
      <c r="CW18" s="1034"/>
      <c r="CX18" s="1034"/>
      <c r="CY18" s="1034"/>
      <c r="CZ18" s="1034"/>
      <c r="DA18" s="1034"/>
      <c r="DB18" s="1034"/>
      <c r="DC18" s="1034"/>
      <c r="DD18" s="1074"/>
      <c r="DE18" s="1074"/>
    </row>
    <row r="19" spans="1:109">
      <c r="DD19" s="740"/>
      <c r="DE19" s="740"/>
    </row>
    <row r="20" spans="1:109">
      <c r="DD20" s="740"/>
      <c r="DE20" s="740"/>
    </row>
    <row r="21" spans="1:109" ht="17.25" customHeight="1">
      <c r="B21" s="1036"/>
      <c r="C21" s="736"/>
      <c r="D21" s="736"/>
      <c r="E21" s="736"/>
      <c r="F21" s="736"/>
      <c r="G21" s="736"/>
      <c r="H21" s="736"/>
      <c r="I21" s="736"/>
      <c r="J21" s="736"/>
      <c r="K21" s="736"/>
      <c r="L21" s="736"/>
      <c r="M21" s="736"/>
      <c r="N21" s="1059"/>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6"/>
      <c r="AO21" s="736"/>
      <c r="AP21" s="736"/>
      <c r="AQ21" s="736"/>
      <c r="AR21" s="736"/>
      <c r="AS21" s="736"/>
      <c r="AT21" s="1059"/>
      <c r="AU21" s="736"/>
      <c r="AV21" s="736"/>
      <c r="AW21" s="736"/>
      <c r="AX21" s="736"/>
      <c r="AY21" s="736"/>
      <c r="AZ21" s="736"/>
      <c r="BA21" s="736"/>
      <c r="BB21" s="736"/>
      <c r="BC21" s="736"/>
      <c r="BD21" s="736"/>
      <c r="BE21" s="736"/>
      <c r="BF21" s="1059"/>
      <c r="BG21" s="736"/>
      <c r="BH21" s="736"/>
      <c r="BI21" s="736"/>
      <c r="BJ21" s="736"/>
      <c r="BK21" s="736"/>
      <c r="BL21" s="736"/>
      <c r="BM21" s="736"/>
      <c r="BN21" s="736"/>
      <c r="BO21" s="736"/>
      <c r="BP21" s="736"/>
      <c r="BQ21" s="736"/>
      <c r="BR21" s="1059"/>
      <c r="BS21" s="736"/>
      <c r="BT21" s="736"/>
      <c r="BU21" s="736"/>
      <c r="BV21" s="736"/>
      <c r="BW21" s="736"/>
      <c r="BX21" s="736"/>
      <c r="BY21" s="736"/>
      <c r="BZ21" s="736"/>
      <c r="CA21" s="736"/>
      <c r="CB21" s="736"/>
      <c r="CC21" s="736"/>
      <c r="CD21" s="1059"/>
      <c r="CE21" s="736"/>
      <c r="CF21" s="736"/>
      <c r="CG21" s="736"/>
      <c r="CH21" s="736"/>
      <c r="CI21" s="736"/>
      <c r="CJ21" s="736"/>
      <c r="CK21" s="736"/>
      <c r="CL21" s="736"/>
      <c r="CM21" s="736"/>
      <c r="CN21" s="736"/>
      <c r="CO21" s="736"/>
      <c r="CP21" s="1059"/>
      <c r="CQ21" s="736"/>
      <c r="CR21" s="736"/>
      <c r="CS21" s="736"/>
      <c r="CT21" s="736"/>
      <c r="CU21" s="736"/>
      <c r="CV21" s="736"/>
      <c r="CW21" s="736"/>
      <c r="CX21" s="736"/>
      <c r="CY21" s="736"/>
      <c r="CZ21" s="736"/>
      <c r="DA21" s="736"/>
      <c r="DB21" s="1059"/>
      <c r="DC21" s="736"/>
      <c r="DD21" s="832"/>
      <c r="DE21" s="740"/>
    </row>
    <row r="22" spans="1:109" ht="17.25" customHeight="1">
      <c r="B22" s="729"/>
    </row>
    <row r="23" spans="1:109">
      <c r="B23" s="729"/>
    </row>
    <row r="24" spans="1:109">
      <c r="B24" s="729"/>
    </row>
    <row r="25" spans="1:109">
      <c r="B25" s="729"/>
    </row>
    <row r="26" spans="1:109">
      <c r="B26" s="729"/>
    </row>
    <row r="27" spans="1:109">
      <c r="B27" s="729"/>
    </row>
    <row r="28" spans="1:109">
      <c r="B28" s="729"/>
    </row>
    <row r="29" spans="1:109">
      <c r="B29" s="729"/>
    </row>
    <row r="30" spans="1:109">
      <c r="B30" s="729"/>
    </row>
    <row r="31" spans="1:109">
      <c r="B31" s="729"/>
    </row>
    <row r="32" spans="1:109">
      <c r="B32" s="729"/>
    </row>
    <row r="33" spans="2:109">
      <c r="B33" s="729"/>
    </row>
    <row r="34" spans="2:109">
      <c r="B34" s="729"/>
    </row>
    <row r="35" spans="2:109">
      <c r="B35" s="729"/>
    </row>
    <row r="36" spans="2:109">
      <c r="B36" s="729"/>
    </row>
    <row r="37" spans="2:109">
      <c r="B37" s="729"/>
    </row>
    <row r="38" spans="2:109">
      <c r="B38" s="729"/>
    </row>
    <row r="39" spans="2:109">
      <c r="B39" s="739"/>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7"/>
      <c r="AY39" s="737"/>
      <c r="AZ39" s="737"/>
      <c r="BA39" s="737"/>
      <c r="BB39" s="737"/>
      <c r="BC39" s="737"/>
      <c r="BD39" s="737"/>
      <c r="BE39" s="737"/>
      <c r="BF39" s="737"/>
      <c r="BG39" s="737"/>
      <c r="BH39" s="737"/>
      <c r="BI39" s="737"/>
      <c r="BJ39" s="737"/>
      <c r="BK39" s="737"/>
      <c r="BL39" s="737"/>
      <c r="BM39" s="737"/>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837"/>
    </row>
    <row r="40" spans="2:109">
      <c r="B40" s="1037"/>
      <c r="DD40" s="1037"/>
      <c r="DE40" s="740"/>
    </row>
    <row r="41" spans="2:109" ht="17.25">
      <c r="B41" s="731" t="s">
        <v>554</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736"/>
      <c r="AL41" s="736"/>
      <c r="AM41" s="736"/>
      <c r="AN41" s="736"/>
      <c r="AO41" s="736"/>
      <c r="AP41" s="736"/>
      <c r="AQ41" s="736"/>
      <c r="AR41" s="736"/>
      <c r="AS41" s="736"/>
      <c r="AT41" s="736"/>
      <c r="AU41" s="736"/>
      <c r="AV41" s="736"/>
      <c r="AW41" s="736"/>
      <c r="AX41" s="736"/>
      <c r="AY41" s="736"/>
      <c r="AZ41" s="736"/>
      <c r="BA41" s="736"/>
      <c r="BB41" s="736"/>
      <c r="BC41" s="736"/>
      <c r="BD41" s="736"/>
      <c r="BE41" s="736"/>
      <c r="BF41" s="736"/>
      <c r="BG41" s="736"/>
      <c r="BH41" s="736"/>
      <c r="BI41" s="736"/>
      <c r="BJ41" s="736"/>
      <c r="BK41" s="736"/>
      <c r="BL41" s="736"/>
      <c r="BM41" s="736"/>
      <c r="BN41" s="736"/>
      <c r="BO41" s="736"/>
      <c r="BP41" s="736"/>
      <c r="BQ41" s="736"/>
      <c r="BR41" s="736"/>
      <c r="BS41" s="736"/>
      <c r="BT41" s="736"/>
      <c r="BU41" s="736"/>
      <c r="BV41" s="736"/>
      <c r="BW41" s="736"/>
      <c r="BX41" s="736"/>
      <c r="BY41" s="736"/>
      <c r="BZ41" s="736"/>
      <c r="CA41" s="736"/>
      <c r="CB41" s="736"/>
      <c r="CC41" s="736"/>
      <c r="CD41" s="736"/>
      <c r="CE41" s="736"/>
      <c r="CF41" s="736"/>
      <c r="CG41" s="736"/>
      <c r="CH41" s="736"/>
      <c r="CI41" s="736"/>
      <c r="CJ41" s="736"/>
      <c r="CK41" s="736"/>
      <c r="CL41" s="736"/>
      <c r="CM41" s="736"/>
      <c r="CN41" s="736"/>
      <c r="CO41" s="736"/>
      <c r="CP41" s="736"/>
      <c r="CQ41" s="736"/>
      <c r="CR41" s="736"/>
      <c r="CS41" s="736"/>
      <c r="CT41" s="736"/>
      <c r="CU41" s="736"/>
      <c r="CV41" s="736"/>
      <c r="CW41" s="736"/>
      <c r="CX41" s="736"/>
      <c r="CY41" s="736"/>
      <c r="CZ41" s="736"/>
      <c r="DA41" s="736"/>
      <c r="DB41" s="736"/>
      <c r="DC41" s="736"/>
      <c r="DD41" s="832"/>
    </row>
    <row r="42" spans="2:109">
      <c r="B42" s="729"/>
      <c r="G42" s="1041"/>
      <c r="I42" s="1032"/>
      <c r="J42" s="1032"/>
      <c r="K42" s="1032"/>
      <c r="AM42" s="1041"/>
      <c r="AN42" s="1041" t="s">
        <v>477</v>
      </c>
      <c r="AP42" s="1032"/>
      <c r="AQ42" s="1032"/>
      <c r="AR42" s="1032"/>
      <c r="AY42" s="1041"/>
      <c r="BA42" s="1032"/>
      <c r="BB42" s="1032"/>
      <c r="BC42" s="1032"/>
      <c r="BK42" s="1041"/>
      <c r="BM42" s="1032"/>
      <c r="BN42" s="1032"/>
      <c r="BO42" s="1032"/>
      <c r="BW42" s="1041"/>
      <c r="BY42" s="1032"/>
      <c r="BZ42" s="1032"/>
      <c r="CA42" s="1032"/>
      <c r="CI42" s="1041"/>
      <c r="CK42" s="1032"/>
      <c r="CL42" s="1032"/>
      <c r="CM42" s="1032"/>
      <c r="CU42" s="1041"/>
      <c r="CW42" s="1032"/>
      <c r="CX42" s="1032"/>
      <c r="CY42" s="1032"/>
    </row>
    <row r="43" spans="2:109" ht="13.5" customHeight="1">
      <c r="B43" s="729"/>
      <c r="AN43" s="1061" t="s">
        <v>555</v>
      </c>
      <c r="AO43" s="1067"/>
      <c r="AP43" s="1067"/>
      <c r="AQ43" s="1067"/>
      <c r="AR43" s="1067"/>
      <c r="AS43" s="1067"/>
      <c r="AT43" s="1067"/>
      <c r="AU43" s="1067"/>
      <c r="AV43" s="1067"/>
      <c r="AW43" s="1067"/>
      <c r="AX43" s="1067"/>
      <c r="AY43" s="1067"/>
      <c r="AZ43" s="1067"/>
      <c r="BA43" s="1067"/>
      <c r="BB43" s="1067"/>
      <c r="BC43" s="1067"/>
      <c r="BD43" s="1067"/>
      <c r="BE43" s="1067"/>
      <c r="BF43" s="1067"/>
      <c r="BG43" s="1067"/>
      <c r="BH43" s="1067"/>
      <c r="BI43" s="1067"/>
      <c r="BJ43" s="1067"/>
      <c r="BK43" s="1067"/>
      <c r="BL43" s="1067"/>
      <c r="BM43" s="1067"/>
      <c r="BN43" s="1067"/>
      <c r="BO43" s="1067"/>
      <c r="BP43" s="1067"/>
      <c r="BQ43" s="1067"/>
      <c r="BR43" s="1067"/>
      <c r="BS43" s="1067"/>
      <c r="BT43" s="1067"/>
      <c r="BU43" s="1067"/>
      <c r="BV43" s="1067"/>
      <c r="BW43" s="1067"/>
      <c r="BX43" s="1067"/>
      <c r="BY43" s="1067"/>
      <c r="BZ43" s="1067"/>
      <c r="CA43" s="1067"/>
      <c r="CB43" s="1067"/>
      <c r="CC43" s="1067"/>
      <c r="CD43" s="1067"/>
      <c r="CE43" s="1067"/>
      <c r="CF43" s="1067"/>
      <c r="CG43" s="1067"/>
      <c r="CH43" s="1067"/>
      <c r="CI43" s="1067"/>
      <c r="CJ43" s="1067"/>
      <c r="CK43" s="1067"/>
      <c r="CL43" s="1067"/>
      <c r="CM43" s="1067"/>
      <c r="CN43" s="1067"/>
      <c r="CO43" s="1067"/>
      <c r="CP43" s="1067"/>
      <c r="CQ43" s="1067"/>
      <c r="CR43" s="1067"/>
      <c r="CS43" s="1067"/>
      <c r="CT43" s="1067"/>
      <c r="CU43" s="1067"/>
      <c r="CV43" s="1067"/>
      <c r="CW43" s="1067"/>
      <c r="CX43" s="1067"/>
      <c r="CY43" s="1067"/>
      <c r="CZ43" s="1067"/>
      <c r="DA43" s="1067"/>
      <c r="DB43" s="1067"/>
      <c r="DC43" s="1071"/>
    </row>
    <row r="44" spans="2:109">
      <c r="B44" s="729"/>
      <c r="AN44" s="1062"/>
      <c r="AO44" s="1068"/>
      <c r="AP44" s="1068"/>
      <c r="AQ44" s="1068"/>
      <c r="AR44" s="1068"/>
      <c r="AS44" s="1068"/>
      <c r="AT44" s="1068"/>
      <c r="AU44" s="1068"/>
      <c r="AV44" s="1068"/>
      <c r="AW44" s="1068"/>
      <c r="AX44" s="1068"/>
      <c r="AY44" s="1068"/>
      <c r="AZ44" s="1068"/>
      <c r="BA44" s="1068"/>
      <c r="BB44" s="1068"/>
      <c r="BC44" s="1068"/>
      <c r="BD44" s="1068"/>
      <c r="BE44" s="1068"/>
      <c r="BF44" s="1068"/>
      <c r="BG44" s="1068"/>
      <c r="BH44" s="1068"/>
      <c r="BI44" s="1068"/>
      <c r="BJ44" s="1068"/>
      <c r="BK44" s="1068"/>
      <c r="BL44" s="1068"/>
      <c r="BM44" s="1068"/>
      <c r="BN44" s="1068"/>
      <c r="BO44" s="1068"/>
      <c r="BP44" s="1068"/>
      <c r="BQ44" s="1068"/>
      <c r="BR44" s="1068"/>
      <c r="BS44" s="1068"/>
      <c r="BT44" s="1068"/>
      <c r="BU44" s="1068"/>
      <c r="BV44" s="1068"/>
      <c r="BW44" s="1068"/>
      <c r="BX44" s="1068"/>
      <c r="BY44" s="1068"/>
      <c r="BZ44" s="1068"/>
      <c r="CA44" s="1068"/>
      <c r="CB44" s="1068"/>
      <c r="CC44" s="1068"/>
      <c r="CD44" s="1068"/>
      <c r="CE44" s="1068"/>
      <c r="CF44" s="1068"/>
      <c r="CG44" s="1068"/>
      <c r="CH44" s="1068"/>
      <c r="CI44" s="1068"/>
      <c r="CJ44" s="1068"/>
      <c r="CK44" s="1068"/>
      <c r="CL44" s="1068"/>
      <c r="CM44" s="1068"/>
      <c r="CN44" s="1068"/>
      <c r="CO44" s="1068"/>
      <c r="CP44" s="1068"/>
      <c r="CQ44" s="1068"/>
      <c r="CR44" s="1068"/>
      <c r="CS44" s="1068"/>
      <c r="CT44" s="1068"/>
      <c r="CU44" s="1068"/>
      <c r="CV44" s="1068"/>
      <c r="CW44" s="1068"/>
      <c r="CX44" s="1068"/>
      <c r="CY44" s="1068"/>
      <c r="CZ44" s="1068"/>
      <c r="DA44" s="1068"/>
      <c r="DB44" s="1068"/>
      <c r="DC44" s="1072"/>
    </row>
    <row r="45" spans="2:109">
      <c r="B45" s="729"/>
      <c r="AN45" s="1062"/>
      <c r="AO45" s="1068"/>
      <c r="AP45" s="1068"/>
      <c r="AQ45" s="1068"/>
      <c r="AR45" s="1068"/>
      <c r="AS45" s="1068"/>
      <c r="AT45" s="1068"/>
      <c r="AU45" s="1068"/>
      <c r="AV45" s="1068"/>
      <c r="AW45" s="1068"/>
      <c r="AX45" s="1068"/>
      <c r="AY45" s="1068"/>
      <c r="AZ45" s="1068"/>
      <c r="BA45" s="1068"/>
      <c r="BB45" s="1068"/>
      <c r="BC45" s="1068"/>
      <c r="BD45" s="1068"/>
      <c r="BE45" s="1068"/>
      <c r="BF45" s="1068"/>
      <c r="BG45" s="1068"/>
      <c r="BH45" s="1068"/>
      <c r="BI45" s="1068"/>
      <c r="BJ45" s="1068"/>
      <c r="BK45" s="1068"/>
      <c r="BL45" s="1068"/>
      <c r="BM45" s="1068"/>
      <c r="BN45" s="1068"/>
      <c r="BO45" s="1068"/>
      <c r="BP45" s="1068"/>
      <c r="BQ45" s="1068"/>
      <c r="BR45" s="1068"/>
      <c r="BS45" s="1068"/>
      <c r="BT45" s="1068"/>
      <c r="BU45" s="1068"/>
      <c r="BV45" s="1068"/>
      <c r="BW45" s="1068"/>
      <c r="BX45" s="1068"/>
      <c r="BY45" s="1068"/>
      <c r="BZ45" s="1068"/>
      <c r="CA45" s="1068"/>
      <c r="CB45" s="1068"/>
      <c r="CC45" s="1068"/>
      <c r="CD45" s="1068"/>
      <c r="CE45" s="1068"/>
      <c r="CF45" s="1068"/>
      <c r="CG45" s="1068"/>
      <c r="CH45" s="1068"/>
      <c r="CI45" s="1068"/>
      <c r="CJ45" s="1068"/>
      <c r="CK45" s="1068"/>
      <c r="CL45" s="1068"/>
      <c r="CM45" s="1068"/>
      <c r="CN45" s="1068"/>
      <c r="CO45" s="1068"/>
      <c r="CP45" s="1068"/>
      <c r="CQ45" s="1068"/>
      <c r="CR45" s="1068"/>
      <c r="CS45" s="1068"/>
      <c r="CT45" s="1068"/>
      <c r="CU45" s="1068"/>
      <c r="CV45" s="1068"/>
      <c r="CW45" s="1068"/>
      <c r="CX45" s="1068"/>
      <c r="CY45" s="1068"/>
      <c r="CZ45" s="1068"/>
      <c r="DA45" s="1068"/>
      <c r="DB45" s="1068"/>
      <c r="DC45" s="1072"/>
    </row>
    <row r="46" spans="2:109">
      <c r="B46" s="729"/>
      <c r="AN46" s="1062"/>
      <c r="AO46" s="1068"/>
      <c r="AP46" s="1068"/>
      <c r="AQ46" s="1068"/>
      <c r="AR46" s="1068"/>
      <c r="AS46" s="1068"/>
      <c r="AT46" s="1068"/>
      <c r="AU46" s="1068"/>
      <c r="AV46" s="1068"/>
      <c r="AW46" s="1068"/>
      <c r="AX46" s="1068"/>
      <c r="AY46" s="1068"/>
      <c r="AZ46" s="1068"/>
      <c r="BA46" s="1068"/>
      <c r="BB46" s="1068"/>
      <c r="BC46" s="1068"/>
      <c r="BD46" s="1068"/>
      <c r="BE46" s="1068"/>
      <c r="BF46" s="1068"/>
      <c r="BG46" s="1068"/>
      <c r="BH46" s="1068"/>
      <c r="BI46" s="1068"/>
      <c r="BJ46" s="1068"/>
      <c r="BK46" s="1068"/>
      <c r="BL46" s="1068"/>
      <c r="BM46" s="1068"/>
      <c r="BN46" s="1068"/>
      <c r="BO46" s="1068"/>
      <c r="BP46" s="1068"/>
      <c r="BQ46" s="1068"/>
      <c r="BR46" s="1068"/>
      <c r="BS46" s="1068"/>
      <c r="BT46" s="1068"/>
      <c r="BU46" s="1068"/>
      <c r="BV46" s="1068"/>
      <c r="BW46" s="1068"/>
      <c r="BX46" s="1068"/>
      <c r="BY46" s="1068"/>
      <c r="BZ46" s="1068"/>
      <c r="CA46" s="1068"/>
      <c r="CB46" s="1068"/>
      <c r="CC46" s="1068"/>
      <c r="CD46" s="1068"/>
      <c r="CE46" s="1068"/>
      <c r="CF46" s="1068"/>
      <c r="CG46" s="1068"/>
      <c r="CH46" s="1068"/>
      <c r="CI46" s="1068"/>
      <c r="CJ46" s="1068"/>
      <c r="CK46" s="1068"/>
      <c r="CL46" s="1068"/>
      <c r="CM46" s="1068"/>
      <c r="CN46" s="1068"/>
      <c r="CO46" s="1068"/>
      <c r="CP46" s="1068"/>
      <c r="CQ46" s="1068"/>
      <c r="CR46" s="1068"/>
      <c r="CS46" s="1068"/>
      <c r="CT46" s="1068"/>
      <c r="CU46" s="1068"/>
      <c r="CV46" s="1068"/>
      <c r="CW46" s="1068"/>
      <c r="CX46" s="1068"/>
      <c r="CY46" s="1068"/>
      <c r="CZ46" s="1068"/>
      <c r="DA46" s="1068"/>
      <c r="DB46" s="1068"/>
      <c r="DC46" s="1072"/>
    </row>
    <row r="47" spans="2:109">
      <c r="B47" s="729"/>
      <c r="AN47" s="1063"/>
      <c r="AO47" s="1069"/>
      <c r="AP47" s="1069"/>
      <c r="AQ47" s="1069"/>
      <c r="AR47" s="1069"/>
      <c r="AS47" s="1069"/>
      <c r="AT47" s="1069"/>
      <c r="AU47" s="1069"/>
      <c r="AV47" s="1069"/>
      <c r="AW47" s="1069"/>
      <c r="AX47" s="1069"/>
      <c r="AY47" s="1069"/>
      <c r="AZ47" s="1069"/>
      <c r="BA47" s="1069"/>
      <c r="BB47" s="1069"/>
      <c r="BC47" s="1069"/>
      <c r="BD47" s="1069"/>
      <c r="BE47" s="1069"/>
      <c r="BF47" s="1069"/>
      <c r="BG47" s="1069"/>
      <c r="BH47" s="1069"/>
      <c r="BI47" s="1069"/>
      <c r="BJ47" s="1069"/>
      <c r="BK47" s="1069"/>
      <c r="BL47" s="1069"/>
      <c r="BM47" s="1069"/>
      <c r="BN47" s="1069"/>
      <c r="BO47" s="1069"/>
      <c r="BP47" s="1069"/>
      <c r="BQ47" s="1069"/>
      <c r="BR47" s="1069"/>
      <c r="BS47" s="1069"/>
      <c r="BT47" s="1069"/>
      <c r="BU47" s="1069"/>
      <c r="BV47" s="1069"/>
      <c r="BW47" s="1069"/>
      <c r="BX47" s="1069"/>
      <c r="BY47" s="1069"/>
      <c r="BZ47" s="1069"/>
      <c r="CA47" s="1069"/>
      <c r="CB47" s="1069"/>
      <c r="CC47" s="1069"/>
      <c r="CD47" s="1069"/>
      <c r="CE47" s="1069"/>
      <c r="CF47" s="1069"/>
      <c r="CG47" s="1069"/>
      <c r="CH47" s="1069"/>
      <c r="CI47" s="1069"/>
      <c r="CJ47" s="1069"/>
      <c r="CK47" s="1069"/>
      <c r="CL47" s="1069"/>
      <c r="CM47" s="1069"/>
      <c r="CN47" s="1069"/>
      <c r="CO47" s="1069"/>
      <c r="CP47" s="1069"/>
      <c r="CQ47" s="1069"/>
      <c r="CR47" s="1069"/>
      <c r="CS47" s="1069"/>
      <c r="CT47" s="1069"/>
      <c r="CU47" s="1069"/>
      <c r="CV47" s="1069"/>
      <c r="CW47" s="1069"/>
      <c r="CX47" s="1069"/>
      <c r="CY47" s="1069"/>
      <c r="CZ47" s="1069"/>
      <c r="DA47" s="1069"/>
      <c r="DB47" s="1069"/>
      <c r="DC47" s="1073"/>
    </row>
    <row r="48" spans="2:109">
      <c r="B48" s="729"/>
      <c r="H48" s="1045"/>
      <c r="I48" s="1045"/>
      <c r="J48" s="1045"/>
      <c r="AN48" s="1045"/>
      <c r="AO48" s="1045"/>
      <c r="AP48" s="1045"/>
      <c r="AZ48" s="1045"/>
      <c r="BA48" s="1045"/>
      <c r="BB48" s="1045"/>
      <c r="BL48" s="1045"/>
      <c r="BM48" s="1045"/>
      <c r="BN48" s="1045"/>
      <c r="BX48" s="1045"/>
      <c r="BY48" s="1045"/>
      <c r="BZ48" s="1045"/>
      <c r="CJ48" s="1045"/>
      <c r="CK48" s="1045"/>
      <c r="CL48" s="1045"/>
      <c r="CV48" s="1045"/>
      <c r="CW48" s="1045"/>
      <c r="CX48" s="1045"/>
    </row>
    <row r="49" spans="1:109">
      <c r="B49" s="729"/>
      <c r="AN49" s="363" t="s">
        <v>135</v>
      </c>
    </row>
    <row r="50" spans="1:109">
      <c r="B50" s="729"/>
      <c r="G50" s="1042"/>
      <c r="H50" s="1042"/>
      <c r="I50" s="1042"/>
      <c r="J50" s="1042"/>
      <c r="K50" s="1050"/>
      <c r="L50" s="1050"/>
      <c r="M50" s="1057"/>
      <c r="N50" s="1057"/>
      <c r="AN50" s="1064"/>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6" t="s">
        <v>532</v>
      </c>
      <c r="BQ50" s="1066"/>
      <c r="BR50" s="1066"/>
      <c r="BS50" s="1066"/>
      <c r="BT50" s="1066"/>
      <c r="BU50" s="1066"/>
      <c r="BV50" s="1066"/>
      <c r="BW50" s="1066"/>
      <c r="BX50" s="1066" t="s">
        <v>207</v>
      </c>
      <c r="BY50" s="1066"/>
      <c r="BZ50" s="1066"/>
      <c r="CA50" s="1066"/>
      <c r="CB50" s="1066"/>
      <c r="CC50" s="1066"/>
      <c r="CD50" s="1066"/>
      <c r="CE50" s="1066"/>
      <c r="CF50" s="1066" t="s">
        <v>533</v>
      </c>
      <c r="CG50" s="1066"/>
      <c r="CH50" s="1066"/>
      <c r="CI50" s="1066"/>
      <c r="CJ50" s="1066"/>
      <c r="CK50" s="1066"/>
      <c r="CL50" s="1066"/>
      <c r="CM50" s="1066"/>
      <c r="CN50" s="1066" t="s">
        <v>534</v>
      </c>
      <c r="CO50" s="1066"/>
      <c r="CP50" s="1066"/>
      <c r="CQ50" s="1066"/>
      <c r="CR50" s="1066"/>
      <c r="CS50" s="1066"/>
      <c r="CT50" s="1066"/>
      <c r="CU50" s="1066"/>
      <c r="CV50" s="1066" t="s">
        <v>323</v>
      </c>
      <c r="CW50" s="1066"/>
      <c r="CX50" s="1066"/>
      <c r="CY50" s="1066"/>
      <c r="CZ50" s="1066"/>
      <c r="DA50" s="1066"/>
      <c r="DB50" s="1066"/>
      <c r="DC50" s="1066"/>
    </row>
    <row r="51" spans="1:109" ht="13.5" customHeight="1">
      <c r="B51" s="729"/>
      <c r="G51" s="1043"/>
      <c r="H51" s="1043"/>
      <c r="I51" s="1047"/>
      <c r="J51" s="1047"/>
      <c r="K51" s="1051"/>
      <c r="L51" s="1051"/>
      <c r="M51" s="1051"/>
      <c r="N51" s="1051"/>
      <c r="AM51" s="1045"/>
      <c r="AN51" s="1065" t="s">
        <v>556</v>
      </c>
      <c r="AO51" s="1065"/>
      <c r="AP51" s="1065"/>
      <c r="AQ51" s="1065"/>
      <c r="AR51" s="1065"/>
      <c r="AS51" s="1065"/>
      <c r="AT51" s="1065"/>
      <c r="AU51" s="1065"/>
      <c r="AV51" s="1065"/>
      <c r="AW51" s="1065"/>
      <c r="AX51" s="1065"/>
      <c r="AY51" s="1065"/>
      <c r="AZ51" s="1065"/>
      <c r="BA51" s="1065"/>
      <c r="BB51" s="1065" t="s">
        <v>557</v>
      </c>
      <c r="BC51" s="1065"/>
      <c r="BD51" s="1065"/>
      <c r="BE51" s="1065"/>
      <c r="BF51" s="1065"/>
      <c r="BG51" s="1065"/>
      <c r="BH51" s="1065"/>
      <c r="BI51" s="1065"/>
      <c r="BJ51" s="1065"/>
      <c r="BK51" s="1065"/>
      <c r="BL51" s="1065"/>
      <c r="BM51" s="1065"/>
      <c r="BN51" s="1065"/>
      <c r="BO51" s="1065"/>
      <c r="BP51" s="1070"/>
      <c r="BQ51" s="1070"/>
      <c r="BR51" s="1070"/>
      <c r="BS51" s="1070"/>
      <c r="BT51" s="1070"/>
      <c r="BU51" s="1070"/>
      <c r="BV51" s="1070"/>
      <c r="BW51" s="1070"/>
      <c r="BX51" s="1070"/>
      <c r="BY51" s="1070"/>
      <c r="BZ51" s="1070"/>
      <c r="CA51" s="1070"/>
      <c r="CB51" s="1070"/>
      <c r="CC51" s="1070"/>
      <c r="CD51" s="1070"/>
      <c r="CE51" s="1070"/>
      <c r="CF51" s="1070">
        <v>4</v>
      </c>
      <c r="CG51" s="1070"/>
      <c r="CH51" s="1070"/>
      <c r="CI51" s="1070"/>
      <c r="CJ51" s="1070"/>
      <c r="CK51" s="1070"/>
      <c r="CL51" s="1070"/>
      <c r="CM51" s="1070"/>
      <c r="CN51" s="1070">
        <v>2.7</v>
      </c>
      <c r="CO51" s="1070"/>
      <c r="CP51" s="1070"/>
      <c r="CQ51" s="1070"/>
      <c r="CR51" s="1070"/>
      <c r="CS51" s="1070"/>
      <c r="CT51" s="1070"/>
      <c r="CU51" s="1070"/>
      <c r="CV51" s="1070">
        <v>2.1</v>
      </c>
      <c r="CW51" s="1070"/>
      <c r="CX51" s="1070"/>
      <c r="CY51" s="1070"/>
      <c r="CZ51" s="1070"/>
      <c r="DA51" s="1070"/>
      <c r="DB51" s="1070"/>
      <c r="DC51" s="1070"/>
    </row>
    <row r="52" spans="1:109">
      <c r="B52" s="729"/>
      <c r="G52" s="1043"/>
      <c r="H52" s="1043"/>
      <c r="I52" s="1047"/>
      <c r="J52" s="1047"/>
      <c r="K52" s="1051"/>
      <c r="L52" s="1051"/>
      <c r="M52" s="1051"/>
      <c r="N52" s="1051"/>
      <c r="AM52" s="1045"/>
      <c r="AN52" s="1065"/>
      <c r="AO52" s="1065"/>
      <c r="AP52" s="1065"/>
      <c r="AQ52" s="1065"/>
      <c r="AR52" s="1065"/>
      <c r="AS52" s="1065"/>
      <c r="AT52" s="1065"/>
      <c r="AU52" s="1065"/>
      <c r="AV52" s="1065"/>
      <c r="AW52" s="1065"/>
      <c r="AX52" s="1065"/>
      <c r="AY52" s="1065"/>
      <c r="AZ52" s="1065"/>
      <c r="BA52" s="1065"/>
      <c r="BB52" s="1065"/>
      <c r="BC52" s="1065"/>
      <c r="BD52" s="1065"/>
      <c r="BE52" s="1065"/>
      <c r="BF52" s="1065"/>
      <c r="BG52" s="1065"/>
      <c r="BH52" s="1065"/>
      <c r="BI52" s="1065"/>
      <c r="BJ52" s="1065"/>
      <c r="BK52" s="1065"/>
      <c r="BL52" s="1065"/>
      <c r="BM52" s="1065"/>
      <c r="BN52" s="1065"/>
      <c r="BO52" s="1065"/>
      <c r="BP52" s="1070"/>
      <c r="BQ52" s="1070"/>
      <c r="BR52" s="1070"/>
      <c r="BS52" s="1070"/>
      <c r="BT52" s="1070"/>
      <c r="BU52" s="1070"/>
      <c r="BV52" s="1070"/>
      <c r="BW52" s="1070"/>
      <c r="BX52" s="1070"/>
      <c r="BY52" s="1070"/>
      <c r="BZ52" s="1070"/>
      <c r="CA52" s="1070"/>
      <c r="CB52" s="1070"/>
      <c r="CC52" s="1070"/>
      <c r="CD52" s="1070"/>
      <c r="CE52" s="1070"/>
      <c r="CF52" s="1070"/>
      <c r="CG52" s="1070"/>
      <c r="CH52" s="1070"/>
      <c r="CI52" s="1070"/>
      <c r="CJ52" s="1070"/>
      <c r="CK52" s="1070"/>
      <c r="CL52" s="1070"/>
      <c r="CM52" s="1070"/>
      <c r="CN52" s="1070"/>
      <c r="CO52" s="1070"/>
      <c r="CP52" s="1070"/>
      <c r="CQ52" s="1070"/>
      <c r="CR52" s="1070"/>
      <c r="CS52" s="1070"/>
      <c r="CT52" s="1070"/>
      <c r="CU52" s="1070"/>
      <c r="CV52" s="1070"/>
      <c r="CW52" s="1070"/>
      <c r="CX52" s="1070"/>
      <c r="CY52" s="1070"/>
      <c r="CZ52" s="1070"/>
      <c r="DA52" s="1070"/>
      <c r="DB52" s="1070"/>
      <c r="DC52" s="1070"/>
    </row>
    <row r="53" spans="1:109">
      <c r="A53" s="1032"/>
      <c r="B53" s="729"/>
      <c r="G53" s="1043"/>
      <c r="H53" s="1043"/>
      <c r="I53" s="1042"/>
      <c r="J53" s="1042"/>
      <c r="K53" s="1051"/>
      <c r="L53" s="1051"/>
      <c r="M53" s="1051"/>
      <c r="N53" s="1051"/>
      <c r="AM53" s="1045"/>
      <c r="AN53" s="1065"/>
      <c r="AO53" s="1065"/>
      <c r="AP53" s="1065"/>
      <c r="AQ53" s="1065"/>
      <c r="AR53" s="1065"/>
      <c r="AS53" s="1065"/>
      <c r="AT53" s="1065"/>
      <c r="AU53" s="1065"/>
      <c r="AV53" s="1065"/>
      <c r="AW53" s="1065"/>
      <c r="AX53" s="1065"/>
      <c r="AY53" s="1065"/>
      <c r="AZ53" s="1065"/>
      <c r="BA53" s="1065"/>
      <c r="BB53" s="1065" t="s">
        <v>269</v>
      </c>
      <c r="BC53" s="1065"/>
      <c r="BD53" s="1065"/>
      <c r="BE53" s="1065"/>
      <c r="BF53" s="1065"/>
      <c r="BG53" s="1065"/>
      <c r="BH53" s="1065"/>
      <c r="BI53" s="1065"/>
      <c r="BJ53" s="1065"/>
      <c r="BK53" s="1065"/>
      <c r="BL53" s="1065"/>
      <c r="BM53" s="1065"/>
      <c r="BN53" s="1065"/>
      <c r="BO53" s="1065"/>
      <c r="BP53" s="1070">
        <v>56.8</v>
      </c>
      <c r="BQ53" s="1070"/>
      <c r="BR53" s="1070"/>
      <c r="BS53" s="1070"/>
      <c r="BT53" s="1070"/>
      <c r="BU53" s="1070"/>
      <c r="BV53" s="1070"/>
      <c r="BW53" s="1070"/>
      <c r="BX53" s="1070">
        <v>58.1</v>
      </c>
      <c r="BY53" s="1070"/>
      <c r="BZ53" s="1070"/>
      <c r="CA53" s="1070"/>
      <c r="CB53" s="1070"/>
      <c r="CC53" s="1070"/>
      <c r="CD53" s="1070"/>
      <c r="CE53" s="1070"/>
      <c r="CF53" s="1070">
        <v>59.2</v>
      </c>
      <c r="CG53" s="1070"/>
      <c r="CH53" s="1070"/>
      <c r="CI53" s="1070"/>
      <c r="CJ53" s="1070"/>
      <c r="CK53" s="1070"/>
      <c r="CL53" s="1070"/>
      <c r="CM53" s="1070"/>
      <c r="CN53" s="1070">
        <v>59.2</v>
      </c>
      <c r="CO53" s="1070"/>
      <c r="CP53" s="1070"/>
      <c r="CQ53" s="1070"/>
      <c r="CR53" s="1070"/>
      <c r="CS53" s="1070"/>
      <c r="CT53" s="1070"/>
      <c r="CU53" s="1070"/>
      <c r="CV53" s="1070">
        <v>60.3</v>
      </c>
      <c r="CW53" s="1070"/>
      <c r="CX53" s="1070"/>
      <c r="CY53" s="1070"/>
      <c r="CZ53" s="1070"/>
      <c r="DA53" s="1070"/>
      <c r="DB53" s="1070"/>
      <c r="DC53" s="1070"/>
    </row>
    <row r="54" spans="1:109">
      <c r="A54" s="1032"/>
      <c r="B54" s="729"/>
      <c r="G54" s="1043"/>
      <c r="H54" s="1043"/>
      <c r="I54" s="1042"/>
      <c r="J54" s="1042"/>
      <c r="K54" s="1051"/>
      <c r="L54" s="1051"/>
      <c r="M54" s="1051"/>
      <c r="N54" s="1051"/>
      <c r="AM54" s="1045"/>
      <c r="AN54" s="1065"/>
      <c r="AO54" s="1065"/>
      <c r="AP54" s="1065"/>
      <c r="AQ54" s="1065"/>
      <c r="AR54" s="1065"/>
      <c r="AS54" s="1065"/>
      <c r="AT54" s="1065"/>
      <c r="AU54" s="1065"/>
      <c r="AV54" s="1065"/>
      <c r="AW54" s="1065"/>
      <c r="AX54" s="1065"/>
      <c r="AY54" s="1065"/>
      <c r="AZ54" s="1065"/>
      <c r="BA54" s="1065"/>
      <c r="BB54" s="1065"/>
      <c r="BC54" s="1065"/>
      <c r="BD54" s="1065"/>
      <c r="BE54" s="1065"/>
      <c r="BF54" s="1065"/>
      <c r="BG54" s="1065"/>
      <c r="BH54" s="1065"/>
      <c r="BI54" s="1065"/>
      <c r="BJ54" s="1065"/>
      <c r="BK54" s="1065"/>
      <c r="BL54" s="1065"/>
      <c r="BM54" s="1065"/>
      <c r="BN54" s="1065"/>
      <c r="BO54" s="1065"/>
      <c r="BP54" s="1070"/>
      <c r="BQ54" s="1070"/>
      <c r="BR54" s="1070"/>
      <c r="BS54" s="1070"/>
      <c r="BT54" s="1070"/>
      <c r="BU54" s="1070"/>
      <c r="BV54" s="1070"/>
      <c r="BW54" s="1070"/>
      <c r="BX54" s="1070"/>
      <c r="BY54" s="1070"/>
      <c r="BZ54" s="1070"/>
      <c r="CA54" s="1070"/>
      <c r="CB54" s="1070"/>
      <c r="CC54" s="1070"/>
      <c r="CD54" s="1070"/>
      <c r="CE54" s="1070"/>
      <c r="CF54" s="1070"/>
      <c r="CG54" s="1070"/>
      <c r="CH54" s="1070"/>
      <c r="CI54" s="1070"/>
      <c r="CJ54" s="1070"/>
      <c r="CK54" s="1070"/>
      <c r="CL54" s="1070"/>
      <c r="CM54" s="1070"/>
      <c r="CN54" s="1070"/>
      <c r="CO54" s="1070"/>
      <c r="CP54" s="1070"/>
      <c r="CQ54" s="1070"/>
      <c r="CR54" s="1070"/>
      <c r="CS54" s="1070"/>
      <c r="CT54" s="1070"/>
      <c r="CU54" s="1070"/>
      <c r="CV54" s="1070"/>
      <c r="CW54" s="1070"/>
      <c r="CX54" s="1070"/>
      <c r="CY54" s="1070"/>
      <c r="CZ54" s="1070"/>
      <c r="DA54" s="1070"/>
      <c r="DB54" s="1070"/>
      <c r="DC54" s="1070"/>
    </row>
    <row r="55" spans="1:109">
      <c r="A55" s="1032"/>
      <c r="B55" s="729"/>
      <c r="G55" s="1042"/>
      <c r="H55" s="1042"/>
      <c r="I55" s="1042"/>
      <c r="J55" s="1042"/>
      <c r="K55" s="1051"/>
      <c r="L55" s="1051"/>
      <c r="M55" s="1051"/>
      <c r="N55" s="1051"/>
      <c r="AN55" s="1066" t="s">
        <v>473</v>
      </c>
      <c r="AO55" s="1066"/>
      <c r="AP55" s="1066"/>
      <c r="AQ55" s="1066"/>
      <c r="AR55" s="1066"/>
      <c r="AS55" s="1066"/>
      <c r="AT55" s="1066"/>
      <c r="AU55" s="1066"/>
      <c r="AV55" s="1066"/>
      <c r="AW55" s="1066"/>
      <c r="AX55" s="1066"/>
      <c r="AY55" s="1066"/>
      <c r="AZ55" s="1066"/>
      <c r="BA55" s="1066"/>
      <c r="BB55" s="1065" t="s">
        <v>557</v>
      </c>
      <c r="BC55" s="1065"/>
      <c r="BD55" s="1065"/>
      <c r="BE55" s="1065"/>
      <c r="BF55" s="1065"/>
      <c r="BG55" s="1065"/>
      <c r="BH55" s="1065"/>
      <c r="BI55" s="1065"/>
      <c r="BJ55" s="1065"/>
      <c r="BK55" s="1065"/>
      <c r="BL55" s="1065"/>
      <c r="BM55" s="1065"/>
      <c r="BN55" s="1065"/>
      <c r="BO55" s="1065"/>
      <c r="BP55" s="1070">
        <v>5.4</v>
      </c>
      <c r="BQ55" s="1070"/>
      <c r="BR55" s="1070"/>
      <c r="BS55" s="1070"/>
      <c r="BT55" s="1070"/>
      <c r="BU55" s="1070"/>
      <c r="BV55" s="1070"/>
      <c r="BW55" s="1070"/>
      <c r="BX55" s="1070">
        <v>3.9</v>
      </c>
      <c r="BY55" s="1070"/>
      <c r="BZ55" s="1070"/>
      <c r="CA55" s="1070"/>
      <c r="CB55" s="1070"/>
      <c r="CC55" s="1070"/>
      <c r="CD55" s="1070"/>
      <c r="CE55" s="1070"/>
      <c r="CF55" s="1070">
        <v>0</v>
      </c>
      <c r="CG55" s="1070"/>
      <c r="CH55" s="1070"/>
      <c r="CI55" s="1070"/>
      <c r="CJ55" s="1070"/>
      <c r="CK55" s="1070"/>
      <c r="CL55" s="1070"/>
      <c r="CM55" s="1070"/>
      <c r="CN55" s="1070">
        <v>0</v>
      </c>
      <c r="CO55" s="1070"/>
      <c r="CP55" s="1070"/>
      <c r="CQ55" s="1070"/>
      <c r="CR55" s="1070"/>
      <c r="CS55" s="1070"/>
      <c r="CT55" s="1070"/>
      <c r="CU55" s="1070"/>
      <c r="CV55" s="1070">
        <v>0</v>
      </c>
      <c r="CW55" s="1070"/>
      <c r="CX55" s="1070"/>
      <c r="CY55" s="1070"/>
      <c r="CZ55" s="1070"/>
      <c r="DA55" s="1070"/>
      <c r="DB55" s="1070"/>
      <c r="DC55" s="1070"/>
    </row>
    <row r="56" spans="1:109">
      <c r="A56" s="1032"/>
      <c r="B56" s="729"/>
      <c r="G56" s="1042"/>
      <c r="H56" s="1042"/>
      <c r="I56" s="1042"/>
      <c r="J56" s="1042"/>
      <c r="K56" s="1051"/>
      <c r="L56" s="1051"/>
      <c r="M56" s="1051"/>
      <c r="N56" s="1051"/>
      <c r="AN56" s="1066"/>
      <c r="AO56" s="1066"/>
      <c r="AP56" s="1066"/>
      <c r="AQ56" s="1066"/>
      <c r="AR56" s="1066"/>
      <c r="AS56" s="1066"/>
      <c r="AT56" s="1066"/>
      <c r="AU56" s="1066"/>
      <c r="AV56" s="1066"/>
      <c r="AW56" s="1066"/>
      <c r="AX56" s="1066"/>
      <c r="AY56" s="1066"/>
      <c r="AZ56" s="1066"/>
      <c r="BA56" s="1066"/>
      <c r="BB56" s="1065"/>
      <c r="BC56" s="1065"/>
      <c r="BD56" s="1065"/>
      <c r="BE56" s="1065"/>
      <c r="BF56" s="1065"/>
      <c r="BG56" s="1065"/>
      <c r="BH56" s="1065"/>
      <c r="BI56" s="1065"/>
      <c r="BJ56" s="1065"/>
      <c r="BK56" s="1065"/>
      <c r="BL56" s="1065"/>
      <c r="BM56" s="1065"/>
      <c r="BN56" s="1065"/>
      <c r="BO56" s="1065"/>
      <c r="BP56" s="1070"/>
      <c r="BQ56" s="1070"/>
      <c r="BR56" s="1070"/>
      <c r="BS56" s="1070"/>
      <c r="BT56" s="1070"/>
      <c r="BU56" s="1070"/>
      <c r="BV56" s="1070"/>
      <c r="BW56" s="1070"/>
      <c r="BX56" s="1070"/>
      <c r="BY56" s="1070"/>
      <c r="BZ56" s="1070"/>
      <c r="CA56" s="1070"/>
      <c r="CB56" s="1070"/>
      <c r="CC56" s="1070"/>
      <c r="CD56" s="1070"/>
      <c r="CE56" s="1070"/>
      <c r="CF56" s="1070"/>
      <c r="CG56" s="1070"/>
      <c r="CH56" s="1070"/>
      <c r="CI56" s="1070"/>
      <c r="CJ56" s="1070"/>
      <c r="CK56" s="1070"/>
      <c r="CL56" s="1070"/>
      <c r="CM56" s="1070"/>
      <c r="CN56" s="1070"/>
      <c r="CO56" s="1070"/>
      <c r="CP56" s="1070"/>
      <c r="CQ56" s="1070"/>
      <c r="CR56" s="1070"/>
      <c r="CS56" s="1070"/>
      <c r="CT56" s="1070"/>
      <c r="CU56" s="1070"/>
      <c r="CV56" s="1070"/>
      <c r="CW56" s="1070"/>
      <c r="CX56" s="1070"/>
      <c r="CY56" s="1070"/>
      <c r="CZ56" s="1070"/>
      <c r="DA56" s="1070"/>
      <c r="DB56" s="1070"/>
      <c r="DC56" s="1070"/>
    </row>
    <row r="57" spans="1:109" s="1032" customFormat="1">
      <c r="B57" s="1038"/>
      <c r="G57" s="1042"/>
      <c r="H57" s="1042"/>
      <c r="I57" s="1048"/>
      <c r="J57" s="1048"/>
      <c r="K57" s="1051"/>
      <c r="L57" s="1051"/>
      <c r="M57" s="1051"/>
      <c r="N57" s="1051"/>
      <c r="AM57" s="363"/>
      <c r="AN57" s="1066"/>
      <c r="AO57" s="1066"/>
      <c r="AP57" s="1066"/>
      <c r="AQ57" s="1066"/>
      <c r="AR57" s="1066"/>
      <c r="AS57" s="1066"/>
      <c r="AT57" s="1066"/>
      <c r="AU57" s="1066"/>
      <c r="AV57" s="1066"/>
      <c r="AW57" s="1066"/>
      <c r="AX57" s="1066"/>
      <c r="AY57" s="1066"/>
      <c r="AZ57" s="1066"/>
      <c r="BA57" s="1066"/>
      <c r="BB57" s="1065" t="s">
        <v>269</v>
      </c>
      <c r="BC57" s="1065"/>
      <c r="BD57" s="1065"/>
      <c r="BE57" s="1065"/>
      <c r="BF57" s="1065"/>
      <c r="BG57" s="1065"/>
      <c r="BH57" s="1065"/>
      <c r="BI57" s="1065"/>
      <c r="BJ57" s="1065"/>
      <c r="BK57" s="1065"/>
      <c r="BL57" s="1065"/>
      <c r="BM57" s="1065"/>
      <c r="BN57" s="1065"/>
      <c r="BO57" s="1065"/>
      <c r="BP57" s="1070">
        <v>62.5</v>
      </c>
      <c r="BQ57" s="1070"/>
      <c r="BR57" s="1070"/>
      <c r="BS57" s="1070"/>
      <c r="BT57" s="1070"/>
      <c r="BU57" s="1070"/>
      <c r="BV57" s="1070"/>
      <c r="BW57" s="1070"/>
      <c r="BX57" s="1070">
        <v>63.1</v>
      </c>
      <c r="BY57" s="1070"/>
      <c r="BZ57" s="1070"/>
      <c r="CA57" s="1070"/>
      <c r="CB57" s="1070"/>
      <c r="CC57" s="1070"/>
      <c r="CD57" s="1070"/>
      <c r="CE57" s="1070"/>
      <c r="CF57" s="1070">
        <v>63.2</v>
      </c>
      <c r="CG57" s="1070"/>
      <c r="CH57" s="1070"/>
      <c r="CI57" s="1070"/>
      <c r="CJ57" s="1070"/>
      <c r="CK57" s="1070"/>
      <c r="CL57" s="1070"/>
      <c r="CM57" s="1070"/>
      <c r="CN57" s="1070">
        <v>64</v>
      </c>
      <c r="CO57" s="1070"/>
      <c r="CP57" s="1070"/>
      <c r="CQ57" s="1070"/>
      <c r="CR57" s="1070"/>
      <c r="CS57" s="1070"/>
      <c r="CT57" s="1070"/>
      <c r="CU57" s="1070"/>
      <c r="CV57" s="1070">
        <v>65.599999999999994</v>
      </c>
      <c r="CW57" s="1070"/>
      <c r="CX57" s="1070"/>
      <c r="CY57" s="1070"/>
      <c r="CZ57" s="1070"/>
      <c r="DA57" s="1070"/>
      <c r="DB57" s="1070"/>
      <c r="DC57" s="1070"/>
      <c r="DD57" s="1075"/>
      <c r="DE57" s="1038"/>
    </row>
    <row r="58" spans="1:109" s="1032" customFormat="1">
      <c r="A58" s="363"/>
      <c r="B58" s="1038"/>
      <c r="G58" s="1042"/>
      <c r="H58" s="1042"/>
      <c r="I58" s="1048"/>
      <c r="J58" s="1048"/>
      <c r="K58" s="1051"/>
      <c r="L58" s="1051"/>
      <c r="M58" s="1051"/>
      <c r="N58" s="1051"/>
      <c r="AM58" s="363"/>
      <c r="AN58" s="1066"/>
      <c r="AO58" s="1066"/>
      <c r="AP58" s="1066"/>
      <c r="AQ58" s="1066"/>
      <c r="AR58" s="1066"/>
      <c r="AS58" s="1066"/>
      <c r="AT58" s="1066"/>
      <c r="AU58" s="1066"/>
      <c r="AV58" s="1066"/>
      <c r="AW58" s="1066"/>
      <c r="AX58" s="1066"/>
      <c r="AY58" s="1066"/>
      <c r="AZ58" s="1066"/>
      <c r="BA58" s="1066"/>
      <c r="BB58" s="1065"/>
      <c r="BC58" s="1065"/>
      <c r="BD58" s="1065"/>
      <c r="BE58" s="1065"/>
      <c r="BF58" s="1065"/>
      <c r="BG58" s="1065"/>
      <c r="BH58" s="1065"/>
      <c r="BI58" s="1065"/>
      <c r="BJ58" s="1065"/>
      <c r="BK58" s="1065"/>
      <c r="BL58" s="1065"/>
      <c r="BM58" s="1065"/>
      <c r="BN58" s="1065"/>
      <c r="BO58" s="1065"/>
      <c r="BP58" s="1070"/>
      <c r="BQ58" s="1070"/>
      <c r="BR58" s="1070"/>
      <c r="BS58" s="1070"/>
      <c r="BT58" s="1070"/>
      <c r="BU58" s="1070"/>
      <c r="BV58" s="1070"/>
      <c r="BW58" s="1070"/>
      <c r="BX58" s="1070"/>
      <c r="BY58" s="1070"/>
      <c r="BZ58" s="1070"/>
      <c r="CA58" s="1070"/>
      <c r="CB58" s="1070"/>
      <c r="CC58" s="1070"/>
      <c r="CD58" s="1070"/>
      <c r="CE58" s="1070"/>
      <c r="CF58" s="1070"/>
      <c r="CG58" s="1070"/>
      <c r="CH58" s="1070"/>
      <c r="CI58" s="1070"/>
      <c r="CJ58" s="1070"/>
      <c r="CK58" s="1070"/>
      <c r="CL58" s="1070"/>
      <c r="CM58" s="1070"/>
      <c r="CN58" s="1070"/>
      <c r="CO58" s="1070"/>
      <c r="CP58" s="1070"/>
      <c r="CQ58" s="1070"/>
      <c r="CR58" s="1070"/>
      <c r="CS58" s="1070"/>
      <c r="CT58" s="1070"/>
      <c r="CU58" s="1070"/>
      <c r="CV58" s="1070"/>
      <c r="CW58" s="1070"/>
      <c r="CX58" s="1070"/>
      <c r="CY58" s="1070"/>
      <c r="CZ58" s="1070"/>
      <c r="DA58" s="1070"/>
      <c r="DB58" s="1070"/>
      <c r="DC58" s="1070"/>
      <c r="DD58" s="1075"/>
      <c r="DE58" s="1038"/>
    </row>
    <row r="59" spans="1:109" s="1032" customFormat="1">
      <c r="A59" s="363"/>
      <c r="B59" s="1038"/>
      <c r="K59" s="1052"/>
      <c r="L59" s="1052"/>
      <c r="M59" s="1052"/>
      <c r="N59" s="1052"/>
      <c r="AQ59" s="1052"/>
      <c r="AR59" s="1052"/>
      <c r="AS59" s="1052"/>
      <c r="AT59" s="1052"/>
      <c r="BC59" s="1052"/>
      <c r="BD59" s="1052"/>
      <c r="BE59" s="1052"/>
      <c r="BF59" s="1052"/>
      <c r="BO59" s="1052"/>
      <c r="BP59" s="1052"/>
      <c r="BQ59" s="1052"/>
      <c r="BR59" s="1052"/>
      <c r="CA59" s="1052"/>
      <c r="CB59" s="1052"/>
      <c r="CC59" s="1052"/>
      <c r="CD59" s="1052"/>
      <c r="CM59" s="1052"/>
      <c r="CN59" s="1052"/>
      <c r="CO59" s="1052"/>
      <c r="CP59" s="1052"/>
      <c r="CY59" s="1052"/>
      <c r="CZ59" s="1052"/>
      <c r="DA59" s="1052"/>
      <c r="DB59" s="1052"/>
      <c r="DC59" s="1052"/>
      <c r="DD59" s="1075"/>
      <c r="DE59" s="1038"/>
    </row>
    <row r="60" spans="1:109" s="1032" customFormat="1">
      <c r="A60" s="363"/>
      <c r="B60" s="1038"/>
      <c r="K60" s="1052"/>
      <c r="L60" s="1052"/>
      <c r="M60" s="1052"/>
      <c r="N60" s="1052"/>
      <c r="AQ60" s="1052"/>
      <c r="AR60" s="1052"/>
      <c r="AS60" s="1052"/>
      <c r="AT60" s="1052"/>
      <c r="BC60" s="1052"/>
      <c r="BD60" s="1052"/>
      <c r="BE60" s="1052"/>
      <c r="BF60" s="1052"/>
      <c r="BO60" s="1052"/>
      <c r="BP60" s="1052"/>
      <c r="BQ60" s="1052"/>
      <c r="BR60" s="1052"/>
      <c r="CA60" s="1052"/>
      <c r="CB60" s="1052"/>
      <c r="CC60" s="1052"/>
      <c r="CD60" s="1052"/>
      <c r="CM60" s="1052"/>
      <c r="CN60" s="1052"/>
      <c r="CO60" s="1052"/>
      <c r="CP60" s="1052"/>
      <c r="CY60" s="1052"/>
      <c r="CZ60" s="1052"/>
      <c r="DA60" s="1052"/>
      <c r="DB60" s="1052"/>
      <c r="DC60" s="1052"/>
      <c r="DD60" s="1075"/>
      <c r="DE60" s="1038"/>
    </row>
    <row r="61" spans="1:109" s="1032" customFormat="1">
      <c r="A61" s="363"/>
      <c r="B61" s="1039"/>
      <c r="C61" s="1040"/>
      <c r="D61" s="1040"/>
      <c r="E61" s="1040"/>
      <c r="F61" s="1040"/>
      <c r="G61" s="1040"/>
      <c r="H61" s="1040"/>
      <c r="I61" s="1040"/>
      <c r="J61" s="1040"/>
      <c r="K61" s="1040"/>
      <c r="L61" s="1040"/>
      <c r="M61" s="1058"/>
      <c r="N61" s="1058"/>
      <c r="O61" s="1040"/>
      <c r="P61" s="1040"/>
      <c r="Q61" s="1040"/>
      <c r="R61" s="1040"/>
      <c r="S61" s="1040"/>
      <c r="T61" s="1040"/>
      <c r="U61" s="1040"/>
      <c r="V61" s="1040"/>
      <c r="W61" s="1040"/>
      <c r="X61" s="1040"/>
      <c r="Y61" s="1040"/>
      <c r="Z61" s="1040"/>
      <c r="AA61" s="1040"/>
      <c r="AB61" s="1040"/>
      <c r="AC61" s="1040"/>
      <c r="AD61" s="1040"/>
      <c r="AE61" s="1040"/>
      <c r="AF61" s="1040"/>
      <c r="AG61" s="1040"/>
      <c r="AH61" s="1040"/>
      <c r="AI61" s="1040"/>
      <c r="AJ61" s="1040"/>
      <c r="AK61" s="1040"/>
      <c r="AL61" s="1040"/>
      <c r="AM61" s="1040"/>
      <c r="AN61" s="1040"/>
      <c r="AO61" s="1040"/>
      <c r="AP61" s="1040"/>
      <c r="AQ61" s="1040"/>
      <c r="AR61" s="1040"/>
      <c r="AS61" s="1058"/>
      <c r="AT61" s="1058"/>
      <c r="AU61" s="1040"/>
      <c r="AV61" s="1040"/>
      <c r="AW61" s="1040"/>
      <c r="AX61" s="1040"/>
      <c r="AY61" s="1040"/>
      <c r="AZ61" s="1040"/>
      <c r="BA61" s="1040"/>
      <c r="BB61" s="1040"/>
      <c r="BC61" s="1040"/>
      <c r="BD61" s="1040"/>
      <c r="BE61" s="1058"/>
      <c r="BF61" s="1058"/>
      <c r="BG61" s="1040"/>
      <c r="BH61" s="1040"/>
      <c r="BI61" s="1040"/>
      <c r="BJ61" s="1040"/>
      <c r="BK61" s="1040"/>
      <c r="BL61" s="1040"/>
      <c r="BM61" s="1040"/>
      <c r="BN61" s="1040"/>
      <c r="BO61" s="1040"/>
      <c r="BP61" s="1040"/>
      <c r="BQ61" s="1058"/>
      <c r="BR61" s="1058"/>
      <c r="BS61" s="1040"/>
      <c r="BT61" s="1040"/>
      <c r="BU61" s="1040"/>
      <c r="BV61" s="1040"/>
      <c r="BW61" s="1040"/>
      <c r="BX61" s="1040"/>
      <c r="BY61" s="1040"/>
      <c r="BZ61" s="1040"/>
      <c r="CA61" s="1040"/>
      <c r="CB61" s="1040"/>
      <c r="CC61" s="1058"/>
      <c r="CD61" s="1058"/>
      <c r="CE61" s="1040"/>
      <c r="CF61" s="1040"/>
      <c r="CG61" s="1040"/>
      <c r="CH61" s="1040"/>
      <c r="CI61" s="1040"/>
      <c r="CJ61" s="1040"/>
      <c r="CK61" s="1040"/>
      <c r="CL61" s="1040"/>
      <c r="CM61" s="1040"/>
      <c r="CN61" s="1040"/>
      <c r="CO61" s="1058"/>
      <c r="CP61" s="1058"/>
      <c r="CQ61" s="1040"/>
      <c r="CR61" s="1040"/>
      <c r="CS61" s="1040"/>
      <c r="CT61" s="1040"/>
      <c r="CU61" s="1040"/>
      <c r="CV61" s="1040"/>
      <c r="CW61" s="1040"/>
      <c r="CX61" s="1040"/>
      <c r="CY61" s="1040"/>
      <c r="CZ61" s="1040"/>
      <c r="DA61" s="1058"/>
      <c r="DB61" s="1058"/>
      <c r="DC61" s="1058"/>
      <c r="DD61" s="1076"/>
      <c r="DE61" s="1038"/>
    </row>
    <row r="62" spans="1:109">
      <c r="B62" s="1037"/>
      <c r="C62" s="1037"/>
      <c r="D62" s="1037"/>
      <c r="E62" s="1037"/>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c r="AK62" s="1037"/>
      <c r="AL62" s="1037"/>
      <c r="AM62" s="1037"/>
      <c r="AN62" s="1037"/>
      <c r="AO62" s="1037"/>
      <c r="AP62" s="1037"/>
      <c r="AQ62" s="1037"/>
      <c r="AR62" s="1037"/>
      <c r="AS62" s="1037"/>
      <c r="AT62" s="1037"/>
      <c r="AU62" s="1037"/>
      <c r="AV62" s="1037"/>
      <c r="AW62" s="1037"/>
      <c r="AX62" s="1037"/>
      <c r="AY62" s="1037"/>
      <c r="AZ62" s="1037"/>
      <c r="BA62" s="1037"/>
      <c r="BB62" s="1037"/>
      <c r="BC62" s="1037"/>
      <c r="BD62" s="1037"/>
      <c r="BE62" s="1037"/>
      <c r="BF62" s="1037"/>
      <c r="BG62" s="1037"/>
      <c r="BH62" s="1037"/>
      <c r="BI62" s="1037"/>
      <c r="BJ62" s="1037"/>
      <c r="BK62" s="1037"/>
      <c r="BL62" s="1037"/>
      <c r="BM62" s="1037"/>
      <c r="BN62" s="1037"/>
      <c r="BO62" s="1037"/>
      <c r="BP62" s="1037"/>
      <c r="BQ62" s="1037"/>
      <c r="BR62" s="1037"/>
      <c r="BS62" s="1037"/>
      <c r="BT62" s="1037"/>
      <c r="BU62" s="1037"/>
      <c r="BV62" s="1037"/>
      <c r="BW62" s="1037"/>
      <c r="BX62" s="1037"/>
      <c r="BY62" s="1037"/>
      <c r="BZ62" s="1037"/>
      <c r="CA62" s="1037"/>
      <c r="CB62" s="1037"/>
      <c r="CC62" s="1037"/>
      <c r="CD62" s="1037"/>
      <c r="CE62" s="1037"/>
      <c r="CF62" s="1037"/>
      <c r="CG62" s="1037"/>
      <c r="CH62" s="1037"/>
      <c r="CI62" s="1037"/>
      <c r="CJ62" s="1037"/>
      <c r="CK62" s="1037"/>
      <c r="CL62" s="1037"/>
      <c r="CM62" s="1037"/>
      <c r="CN62" s="1037"/>
      <c r="CO62" s="1037"/>
      <c r="CP62" s="1037"/>
      <c r="CQ62" s="1037"/>
      <c r="CR62" s="1037"/>
      <c r="CS62" s="1037"/>
      <c r="CT62" s="1037"/>
      <c r="CU62" s="1037"/>
      <c r="CV62" s="1037"/>
      <c r="CW62" s="1037"/>
      <c r="CX62" s="1037"/>
      <c r="CY62" s="1037"/>
      <c r="CZ62" s="1037"/>
      <c r="DA62" s="1037"/>
      <c r="DB62" s="1037"/>
      <c r="DC62" s="1037"/>
      <c r="DD62" s="1037"/>
      <c r="DE62" s="740"/>
    </row>
    <row r="63" spans="1:109" ht="17.25">
      <c r="B63" s="738" t="s">
        <v>558</v>
      </c>
    </row>
    <row r="64" spans="1:109">
      <c r="B64" s="729"/>
      <c r="G64" s="1041"/>
      <c r="I64" s="363"/>
      <c r="J64" s="363"/>
      <c r="K64" s="363"/>
      <c r="L64" s="363"/>
      <c r="M64" s="363"/>
      <c r="N64" s="1060"/>
      <c r="AM64" s="1041"/>
      <c r="AN64" s="1041" t="s">
        <v>477</v>
      </c>
      <c r="AP64" s="1032"/>
      <c r="AQ64" s="1032"/>
      <c r="AR64" s="1032"/>
      <c r="AY64" s="1041"/>
      <c r="BA64" s="1032"/>
      <c r="BB64" s="1032"/>
      <c r="BC64" s="1032"/>
      <c r="BK64" s="1041"/>
      <c r="BM64" s="1032"/>
      <c r="BN64" s="1032"/>
      <c r="BO64" s="1032"/>
      <c r="BW64" s="1041"/>
      <c r="BY64" s="1032"/>
      <c r="BZ64" s="1032"/>
      <c r="CA64" s="1032"/>
      <c r="CI64" s="1041"/>
      <c r="CK64" s="1032"/>
      <c r="CL64" s="1032"/>
      <c r="CM64" s="1032"/>
      <c r="CU64" s="1041"/>
      <c r="CW64" s="1032"/>
      <c r="CX64" s="1032"/>
      <c r="CY64" s="1032"/>
    </row>
    <row r="65" spans="2:107">
      <c r="B65" s="729"/>
      <c r="AN65" s="1061" t="s">
        <v>219</v>
      </c>
      <c r="AO65" s="1067"/>
      <c r="AP65" s="1067"/>
      <c r="AQ65" s="1067"/>
      <c r="AR65" s="1067"/>
      <c r="AS65" s="1067"/>
      <c r="AT65" s="1067"/>
      <c r="AU65" s="1067"/>
      <c r="AV65" s="1067"/>
      <c r="AW65" s="1067"/>
      <c r="AX65" s="1067"/>
      <c r="AY65" s="1067"/>
      <c r="AZ65" s="1067"/>
      <c r="BA65" s="1067"/>
      <c r="BB65" s="1067"/>
      <c r="BC65" s="1067"/>
      <c r="BD65" s="1067"/>
      <c r="BE65" s="1067"/>
      <c r="BF65" s="1067"/>
      <c r="BG65" s="1067"/>
      <c r="BH65" s="1067"/>
      <c r="BI65" s="1067"/>
      <c r="BJ65" s="1067"/>
      <c r="BK65" s="1067"/>
      <c r="BL65" s="1067"/>
      <c r="BM65" s="1067"/>
      <c r="BN65" s="1067"/>
      <c r="BO65" s="1067"/>
      <c r="BP65" s="1067"/>
      <c r="BQ65" s="1067"/>
      <c r="BR65" s="1067"/>
      <c r="BS65" s="1067"/>
      <c r="BT65" s="1067"/>
      <c r="BU65" s="1067"/>
      <c r="BV65" s="1067"/>
      <c r="BW65" s="1067"/>
      <c r="BX65" s="1067"/>
      <c r="BY65" s="1067"/>
      <c r="BZ65" s="1067"/>
      <c r="CA65" s="1067"/>
      <c r="CB65" s="1067"/>
      <c r="CC65" s="1067"/>
      <c r="CD65" s="1067"/>
      <c r="CE65" s="1067"/>
      <c r="CF65" s="1067"/>
      <c r="CG65" s="1067"/>
      <c r="CH65" s="1067"/>
      <c r="CI65" s="1067"/>
      <c r="CJ65" s="1067"/>
      <c r="CK65" s="1067"/>
      <c r="CL65" s="1067"/>
      <c r="CM65" s="1067"/>
      <c r="CN65" s="1067"/>
      <c r="CO65" s="1067"/>
      <c r="CP65" s="1067"/>
      <c r="CQ65" s="1067"/>
      <c r="CR65" s="1067"/>
      <c r="CS65" s="1067"/>
      <c r="CT65" s="1067"/>
      <c r="CU65" s="1067"/>
      <c r="CV65" s="1067"/>
      <c r="CW65" s="1067"/>
      <c r="CX65" s="1067"/>
      <c r="CY65" s="1067"/>
      <c r="CZ65" s="1067"/>
      <c r="DA65" s="1067"/>
      <c r="DB65" s="1067"/>
      <c r="DC65" s="1071"/>
    </row>
    <row r="66" spans="2:107">
      <c r="B66" s="729"/>
      <c r="AN66" s="1062"/>
      <c r="AO66" s="1068"/>
      <c r="AP66" s="1068"/>
      <c r="AQ66" s="1068"/>
      <c r="AR66" s="1068"/>
      <c r="AS66" s="1068"/>
      <c r="AT66" s="1068"/>
      <c r="AU66" s="1068"/>
      <c r="AV66" s="1068"/>
      <c r="AW66" s="1068"/>
      <c r="AX66" s="1068"/>
      <c r="AY66" s="1068"/>
      <c r="AZ66" s="1068"/>
      <c r="BA66" s="1068"/>
      <c r="BB66" s="1068"/>
      <c r="BC66" s="1068"/>
      <c r="BD66" s="1068"/>
      <c r="BE66" s="1068"/>
      <c r="BF66" s="1068"/>
      <c r="BG66" s="1068"/>
      <c r="BH66" s="1068"/>
      <c r="BI66" s="1068"/>
      <c r="BJ66" s="1068"/>
      <c r="BK66" s="1068"/>
      <c r="BL66" s="1068"/>
      <c r="BM66" s="1068"/>
      <c r="BN66" s="1068"/>
      <c r="BO66" s="1068"/>
      <c r="BP66" s="1068"/>
      <c r="BQ66" s="1068"/>
      <c r="BR66" s="1068"/>
      <c r="BS66" s="1068"/>
      <c r="BT66" s="1068"/>
      <c r="BU66" s="1068"/>
      <c r="BV66" s="1068"/>
      <c r="BW66" s="1068"/>
      <c r="BX66" s="1068"/>
      <c r="BY66" s="1068"/>
      <c r="BZ66" s="1068"/>
      <c r="CA66" s="1068"/>
      <c r="CB66" s="1068"/>
      <c r="CC66" s="1068"/>
      <c r="CD66" s="1068"/>
      <c r="CE66" s="1068"/>
      <c r="CF66" s="1068"/>
      <c r="CG66" s="1068"/>
      <c r="CH66" s="1068"/>
      <c r="CI66" s="1068"/>
      <c r="CJ66" s="1068"/>
      <c r="CK66" s="1068"/>
      <c r="CL66" s="1068"/>
      <c r="CM66" s="1068"/>
      <c r="CN66" s="1068"/>
      <c r="CO66" s="1068"/>
      <c r="CP66" s="1068"/>
      <c r="CQ66" s="1068"/>
      <c r="CR66" s="1068"/>
      <c r="CS66" s="1068"/>
      <c r="CT66" s="1068"/>
      <c r="CU66" s="1068"/>
      <c r="CV66" s="1068"/>
      <c r="CW66" s="1068"/>
      <c r="CX66" s="1068"/>
      <c r="CY66" s="1068"/>
      <c r="CZ66" s="1068"/>
      <c r="DA66" s="1068"/>
      <c r="DB66" s="1068"/>
      <c r="DC66" s="1072"/>
    </row>
    <row r="67" spans="2:107">
      <c r="B67" s="729"/>
      <c r="AN67" s="1062"/>
      <c r="AO67" s="1068"/>
      <c r="AP67" s="1068"/>
      <c r="AQ67" s="1068"/>
      <c r="AR67" s="1068"/>
      <c r="AS67" s="1068"/>
      <c r="AT67" s="1068"/>
      <c r="AU67" s="1068"/>
      <c r="AV67" s="1068"/>
      <c r="AW67" s="1068"/>
      <c r="AX67" s="1068"/>
      <c r="AY67" s="1068"/>
      <c r="AZ67" s="1068"/>
      <c r="BA67" s="1068"/>
      <c r="BB67" s="1068"/>
      <c r="BC67" s="1068"/>
      <c r="BD67" s="1068"/>
      <c r="BE67" s="1068"/>
      <c r="BF67" s="1068"/>
      <c r="BG67" s="1068"/>
      <c r="BH67" s="1068"/>
      <c r="BI67" s="1068"/>
      <c r="BJ67" s="1068"/>
      <c r="BK67" s="1068"/>
      <c r="BL67" s="1068"/>
      <c r="BM67" s="1068"/>
      <c r="BN67" s="1068"/>
      <c r="BO67" s="1068"/>
      <c r="BP67" s="1068"/>
      <c r="BQ67" s="1068"/>
      <c r="BR67" s="1068"/>
      <c r="BS67" s="1068"/>
      <c r="BT67" s="1068"/>
      <c r="BU67" s="1068"/>
      <c r="BV67" s="1068"/>
      <c r="BW67" s="1068"/>
      <c r="BX67" s="1068"/>
      <c r="BY67" s="1068"/>
      <c r="BZ67" s="1068"/>
      <c r="CA67" s="1068"/>
      <c r="CB67" s="1068"/>
      <c r="CC67" s="1068"/>
      <c r="CD67" s="1068"/>
      <c r="CE67" s="1068"/>
      <c r="CF67" s="1068"/>
      <c r="CG67" s="1068"/>
      <c r="CH67" s="1068"/>
      <c r="CI67" s="1068"/>
      <c r="CJ67" s="1068"/>
      <c r="CK67" s="1068"/>
      <c r="CL67" s="1068"/>
      <c r="CM67" s="1068"/>
      <c r="CN67" s="1068"/>
      <c r="CO67" s="1068"/>
      <c r="CP67" s="1068"/>
      <c r="CQ67" s="1068"/>
      <c r="CR67" s="1068"/>
      <c r="CS67" s="1068"/>
      <c r="CT67" s="1068"/>
      <c r="CU67" s="1068"/>
      <c r="CV67" s="1068"/>
      <c r="CW67" s="1068"/>
      <c r="CX67" s="1068"/>
      <c r="CY67" s="1068"/>
      <c r="CZ67" s="1068"/>
      <c r="DA67" s="1068"/>
      <c r="DB67" s="1068"/>
      <c r="DC67" s="1072"/>
    </row>
    <row r="68" spans="2:107">
      <c r="B68" s="729"/>
      <c r="AN68" s="1062"/>
      <c r="AO68" s="1068"/>
      <c r="AP68" s="1068"/>
      <c r="AQ68" s="1068"/>
      <c r="AR68" s="1068"/>
      <c r="AS68" s="1068"/>
      <c r="AT68" s="1068"/>
      <c r="AU68" s="1068"/>
      <c r="AV68" s="1068"/>
      <c r="AW68" s="1068"/>
      <c r="AX68" s="1068"/>
      <c r="AY68" s="1068"/>
      <c r="AZ68" s="1068"/>
      <c r="BA68" s="1068"/>
      <c r="BB68" s="1068"/>
      <c r="BC68" s="1068"/>
      <c r="BD68" s="1068"/>
      <c r="BE68" s="1068"/>
      <c r="BF68" s="1068"/>
      <c r="BG68" s="1068"/>
      <c r="BH68" s="1068"/>
      <c r="BI68" s="1068"/>
      <c r="BJ68" s="1068"/>
      <c r="BK68" s="1068"/>
      <c r="BL68" s="1068"/>
      <c r="BM68" s="1068"/>
      <c r="BN68" s="1068"/>
      <c r="BO68" s="1068"/>
      <c r="BP68" s="1068"/>
      <c r="BQ68" s="1068"/>
      <c r="BR68" s="1068"/>
      <c r="BS68" s="1068"/>
      <c r="BT68" s="1068"/>
      <c r="BU68" s="1068"/>
      <c r="BV68" s="1068"/>
      <c r="BW68" s="1068"/>
      <c r="BX68" s="1068"/>
      <c r="BY68" s="1068"/>
      <c r="BZ68" s="1068"/>
      <c r="CA68" s="1068"/>
      <c r="CB68" s="1068"/>
      <c r="CC68" s="1068"/>
      <c r="CD68" s="1068"/>
      <c r="CE68" s="1068"/>
      <c r="CF68" s="1068"/>
      <c r="CG68" s="1068"/>
      <c r="CH68" s="1068"/>
      <c r="CI68" s="1068"/>
      <c r="CJ68" s="1068"/>
      <c r="CK68" s="1068"/>
      <c r="CL68" s="1068"/>
      <c r="CM68" s="1068"/>
      <c r="CN68" s="1068"/>
      <c r="CO68" s="1068"/>
      <c r="CP68" s="1068"/>
      <c r="CQ68" s="1068"/>
      <c r="CR68" s="1068"/>
      <c r="CS68" s="1068"/>
      <c r="CT68" s="1068"/>
      <c r="CU68" s="1068"/>
      <c r="CV68" s="1068"/>
      <c r="CW68" s="1068"/>
      <c r="CX68" s="1068"/>
      <c r="CY68" s="1068"/>
      <c r="CZ68" s="1068"/>
      <c r="DA68" s="1068"/>
      <c r="DB68" s="1068"/>
      <c r="DC68" s="1072"/>
    </row>
    <row r="69" spans="2:107">
      <c r="B69" s="729"/>
      <c r="AN69" s="1063"/>
      <c r="AO69" s="1069"/>
      <c r="AP69" s="1069"/>
      <c r="AQ69" s="1069"/>
      <c r="AR69" s="1069"/>
      <c r="AS69" s="1069"/>
      <c r="AT69" s="1069"/>
      <c r="AU69" s="1069"/>
      <c r="AV69" s="1069"/>
      <c r="AW69" s="1069"/>
      <c r="AX69" s="1069"/>
      <c r="AY69" s="1069"/>
      <c r="AZ69" s="1069"/>
      <c r="BA69" s="1069"/>
      <c r="BB69" s="1069"/>
      <c r="BC69" s="1069"/>
      <c r="BD69" s="1069"/>
      <c r="BE69" s="1069"/>
      <c r="BF69" s="1069"/>
      <c r="BG69" s="1069"/>
      <c r="BH69" s="1069"/>
      <c r="BI69" s="1069"/>
      <c r="BJ69" s="1069"/>
      <c r="BK69" s="1069"/>
      <c r="BL69" s="1069"/>
      <c r="BM69" s="1069"/>
      <c r="BN69" s="1069"/>
      <c r="BO69" s="1069"/>
      <c r="BP69" s="1069"/>
      <c r="BQ69" s="1069"/>
      <c r="BR69" s="1069"/>
      <c r="BS69" s="1069"/>
      <c r="BT69" s="1069"/>
      <c r="BU69" s="1069"/>
      <c r="BV69" s="1069"/>
      <c r="BW69" s="1069"/>
      <c r="BX69" s="1069"/>
      <c r="BY69" s="1069"/>
      <c r="BZ69" s="1069"/>
      <c r="CA69" s="1069"/>
      <c r="CB69" s="1069"/>
      <c r="CC69" s="1069"/>
      <c r="CD69" s="1069"/>
      <c r="CE69" s="1069"/>
      <c r="CF69" s="1069"/>
      <c r="CG69" s="1069"/>
      <c r="CH69" s="1069"/>
      <c r="CI69" s="1069"/>
      <c r="CJ69" s="1069"/>
      <c r="CK69" s="1069"/>
      <c r="CL69" s="1069"/>
      <c r="CM69" s="1069"/>
      <c r="CN69" s="1069"/>
      <c r="CO69" s="1069"/>
      <c r="CP69" s="1069"/>
      <c r="CQ69" s="1069"/>
      <c r="CR69" s="1069"/>
      <c r="CS69" s="1069"/>
      <c r="CT69" s="1069"/>
      <c r="CU69" s="1069"/>
      <c r="CV69" s="1069"/>
      <c r="CW69" s="1069"/>
      <c r="CX69" s="1069"/>
      <c r="CY69" s="1069"/>
      <c r="CZ69" s="1069"/>
      <c r="DA69" s="1069"/>
      <c r="DB69" s="1069"/>
      <c r="DC69" s="1073"/>
    </row>
    <row r="70" spans="2:107">
      <c r="B70" s="729"/>
      <c r="H70" s="1046"/>
      <c r="I70" s="1046"/>
      <c r="J70" s="1049"/>
      <c r="K70" s="1049"/>
      <c r="L70" s="1056"/>
      <c r="M70" s="1049"/>
      <c r="N70" s="1056"/>
      <c r="AN70" s="1045"/>
      <c r="AO70" s="1045"/>
      <c r="AP70" s="1045"/>
      <c r="AZ70" s="1045"/>
      <c r="BA70" s="1045"/>
      <c r="BB70" s="1045"/>
      <c r="BL70" s="1045"/>
      <c r="BM70" s="1045"/>
      <c r="BN70" s="1045"/>
      <c r="BX70" s="1045"/>
      <c r="BY70" s="1045"/>
      <c r="BZ70" s="1045"/>
      <c r="CJ70" s="1045"/>
      <c r="CK70" s="1045"/>
      <c r="CL70" s="1045"/>
      <c r="CV70" s="1045"/>
      <c r="CW70" s="1045"/>
      <c r="CX70" s="1045"/>
    </row>
    <row r="71" spans="2:107">
      <c r="B71" s="729"/>
      <c r="G71" s="1044"/>
      <c r="I71" s="1048"/>
      <c r="J71" s="1049"/>
      <c r="K71" s="1049"/>
      <c r="L71" s="1056"/>
      <c r="M71" s="1049"/>
      <c r="N71" s="1056"/>
      <c r="AM71" s="1044"/>
      <c r="AN71" s="363" t="s">
        <v>135</v>
      </c>
    </row>
    <row r="72" spans="2:107">
      <c r="B72" s="729"/>
      <c r="G72" s="1042"/>
      <c r="H72" s="1042"/>
      <c r="I72" s="1042"/>
      <c r="J72" s="1042"/>
      <c r="K72" s="1050"/>
      <c r="L72" s="1050"/>
      <c r="M72" s="1057"/>
      <c r="N72" s="1057"/>
      <c r="AN72" s="1064"/>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6" t="s">
        <v>532</v>
      </c>
      <c r="BQ72" s="1066"/>
      <c r="BR72" s="1066"/>
      <c r="BS72" s="1066"/>
      <c r="BT72" s="1066"/>
      <c r="BU72" s="1066"/>
      <c r="BV72" s="1066"/>
      <c r="BW72" s="1066"/>
      <c r="BX72" s="1066" t="s">
        <v>207</v>
      </c>
      <c r="BY72" s="1066"/>
      <c r="BZ72" s="1066"/>
      <c r="CA72" s="1066"/>
      <c r="CB72" s="1066"/>
      <c r="CC72" s="1066"/>
      <c r="CD72" s="1066"/>
      <c r="CE72" s="1066"/>
      <c r="CF72" s="1066" t="s">
        <v>533</v>
      </c>
      <c r="CG72" s="1066"/>
      <c r="CH72" s="1066"/>
      <c r="CI72" s="1066"/>
      <c r="CJ72" s="1066"/>
      <c r="CK72" s="1066"/>
      <c r="CL72" s="1066"/>
      <c r="CM72" s="1066"/>
      <c r="CN72" s="1066" t="s">
        <v>534</v>
      </c>
      <c r="CO72" s="1066"/>
      <c r="CP72" s="1066"/>
      <c r="CQ72" s="1066"/>
      <c r="CR72" s="1066"/>
      <c r="CS72" s="1066"/>
      <c r="CT72" s="1066"/>
      <c r="CU72" s="1066"/>
      <c r="CV72" s="1066" t="s">
        <v>323</v>
      </c>
      <c r="CW72" s="1066"/>
      <c r="CX72" s="1066"/>
      <c r="CY72" s="1066"/>
      <c r="CZ72" s="1066"/>
      <c r="DA72" s="1066"/>
      <c r="DB72" s="1066"/>
      <c r="DC72" s="1066"/>
    </row>
    <row r="73" spans="2:107">
      <c r="B73" s="729"/>
      <c r="G73" s="1043"/>
      <c r="H73" s="1043"/>
      <c r="I73" s="1043"/>
      <c r="J73" s="1043"/>
      <c r="K73" s="1053"/>
      <c r="L73" s="1053"/>
      <c r="M73" s="1053"/>
      <c r="N73" s="1053"/>
      <c r="AM73" s="1045"/>
      <c r="AN73" s="1065" t="s">
        <v>556</v>
      </c>
      <c r="AO73" s="1065"/>
      <c r="AP73" s="1065"/>
      <c r="AQ73" s="1065"/>
      <c r="AR73" s="1065"/>
      <c r="AS73" s="1065"/>
      <c r="AT73" s="1065"/>
      <c r="AU73" s="1065"/>
      <c r="AV73" s="1065"/>
      <c r="AW73" s="1065"/>
      <c r="AX73" s="1065"/>
      <c r="AY73" s="1065"/>
      <c r="AZ73" s="1065"/>
      <c r="BA73" s="1065"/>
      <c r="BB73" s="1065" t="s">
        <v>557</v>
      </c>
      <c r="BC73" s="1065"/>
      <c r="BD73" s="1065"/>
      <c r="BE73" s="1065"/>
      <c r="BF73" s="1065"/>
      <c r="BG73" s="1065"/>
      <c r="BH73" s="1065"/>
      <c r="BI73" s="1065"/>
      <c r="BJ73" s="1065"/>
      <c r="BK73" s="1065"/>
      <c r="BL73" s="1065"/>
      <c r="BM73" s="1065"/>
      <c r="BN73" s="1065"/>
      <c r="BO73" s="1065"/>
      <c r="BP73" s="1070"/>
      <c r="BQ73" s="1070"/>
      <c r="BR73" s="1070"/>
      <c r="BS73" s="1070"/>
      <c r="BT73" s="1070"/>
      <c r="BU73" s="1070"/>
      <c r="BV73" s="1070"/>
      <c r="BW73" s="1070"/>
      <c r="BX73" s="1070"/>
      <c r="BY73" s="1070"/>
      <c r="BZ73" s="1070"/>
      <c r="CA73" s="1070"/>
      <c r="CB73" s="1070"/>
      <c r="CC73" s="1070"/>
      <c r="CD73" s="1070"/>
      <c r="CE73" s="1070"/>
      <c r="CF73" s="1070">
        <v>4</v>
      </c>
      <c r="CG73" s="1070"/>
      <c r="CH73" s="1070"/>
      <c r="CI73" s="1070"/>
      <c r="CJ73" s="1070"/>
      <c r="CK73" s="1070"/>
      <c r="CL73" s="1070"/>
      <c r="CM73" s="1070"/>
      <c r="CN73" s="1070">
        <v>2.7</v>
      </c>
      <c r="CO73" s="1070"/>
      <c r="CP73" s="1070"/>
      <c r="CQ73" s="1070"/>
      <c r="CR73" s="1070"/>
      <c r="CS73" s="1070"/>
      <c r="CT73" s="1070"/>
      <c r="CU73" s="1070"/>
      <c r="CV73" s="1070">
        <v>2.1</v>
      </c>
      <c r="CW73" s="1070"/>
      <c r="CX73" s="1070"/>
      <c r="CY73" s="1070"/>
      <c r="CZ73" s="1070"/>
      <c r="DA73" s="1070"/>
      <c r="DB73" s="1070"/>
      <c r="DC73" s="1070"/>
    </row>
    <row r="74" spans="2:107">
      <c r="B74" s="729"/>
      <c r="G74" s="1043"/>
      <c r="H74" s="1043"/>
      <c r="I74" s="1043"/>
      <c r="J74" s="1043"/>
      <c r="K74" s="1053"/>
      <c r="L74" s="1053"/>
      <c r="M74" s="1053"/>
      <c r="N74" s="1053"/>
      <c r="AM74" s="1045"/>
      <c r="AN74" s="1065"/>
      <c r="AO74" s="1065"/>
      <c r="AP74" s="1065"/>
      <c r="AQ74" s="1065"/>
      <c r="AR74" s="1065"/>
      <c r="AS74" s="1065"/>
      <c r="AT74" s="1065"/>
      <c r="AU74" s="1065"/>
      <c r="AV74" s="1065"/>
      <c r="AW74" s="1065"/>
      <c r="AX74" s="1065"/>
      <c r="AY74" s="1065"/>
      <c r="AZ74" s="1065"/>
      <c r="BA74" s="1065"/>
      <c r="BB74" s="1065"/>
      <c r="BC74" s="1065"/>
      <c r="BD74" s="1065"/>
      <c r="BE74" s="1065"/>
      <c r="BF74" s="1065"/>
      <c r="BG74" s="1065"/>
      <c r="BH74" s="1065"/>
      <c r="BI74" s="1065"/>
      <c r="BJ74" s="1065"/>
      <c r="BK74" s="1065"/>
      <c r="BL74" s="1065"/>
      <c r="BM74" s="1065"/>
      <c r="BN74" s="1065"/>
      <c r="BO74" s="1065"/>
      <c r="BP74" s="1070"/>
      <c r="BQ74" s="1070"/>
      <c r="BR74" s="1070"/>
      <c r="BS74" s="1070"/>
      <c r="BT74" s="1070"/>
      <c r="BU74" s="1070"/>
      <c r="BV74" s="1070"/>
      <c r="BW74" s="1070"/>
      <c r="BX74" s="1070"/>
      <c r="BY74" s="1070"/>
      <c r="BZ74" s="1070"/>
      <c r="CA74" s="1070"/>
      <c r="CB74" s="1070"/>
      <c r="CC74" s="1070"/>
      <c r="CD74" s="1070"/>
      <c r="CE74" s="1070"/>
      <c r="CF74" s="1070"/>
      <c r="CG74" s="1070"/>
      <c r="CH74" s="1070"/>
      <c r="CI74" s="1070"/>
      <c r="CJ74" s="1070"/>
      <c r="CK74" s="1070"/>
      <c r="CL74" s="1070"/>
      <c r="CM74" s="1070"/>
      <c r="CN74" s="1070"/>
      <c r="CO74" s="1070"/>
      <c r="CP74" s="1070"/>
      <c r="CQ74" s="1070"/>
      <c r="CR74" s="1070"/>
      <c r="CS74" s="1070"/>
      <c r="CT74" s="1070"/>
      <c r="CU74" s="1070"/>
      <c r="CV74" s="1070"/>
      <c r="CW74" s="1070"/>
      <c r="CX74" s="1070"/>
      <c r="CY74" s="1070"/>
      <c r="CZ74" s="1070"/>
      <c r="DA74" s="1070"/>
      <c r="DB74" s="1070"/>
      <c r="DC74" s="1070"/>
    </row>
    <row r="75" spans="2:107">
      <c r="B75" s="729"/>
      <c r="G75" s="1043"/>
      <c r="H75" s="1043"/>
      <c r="I75" s="1042"/>
      <c r="J75" s="1042"/>
      <c r="K75" s="1051"/>
      <c r="L75" s="1051"/>
      <c r="M75" s="1051"/>
      <c r="N75" s="1051"/>
      <c r="AM75" s="1045"/>
      <c r="AN75" s="1065"/>
      <c r="AO75" s="1065"/>
      <c r="AP75" s="1065"/>
      <c r="AQ75" s="1065"/>
      <c r="AR75" s="1065"/>
      <c r="AS75" s="1065"/>
      <c r="AT75" s="1065"/>
      <c r="AU75" s="1065"/>
      <c r="AV75" s="1065"/>
      <c r="AW75" s="1065"/>
      <c r="AX75" s="1065"/>
      <c r="AY75" s="1065"/>
      <c r="AZ75" s="1065"/>
      <c r="BA75" s="1065"/>
      <c r="BB75" s="1065" t="s">
        <v>271</v>
      </c>
      <c r="BC75" s="1065"/>
      <c r="BD75" s="1065"/>
      <c r="BE75" s="1065"/>
      <c r="BF75" s="1065"/>
      <c r="BG75" s="1065"/>
      <c r="BH75" s="1065"/>
      <c r="BI75" s="1065"/>
      <c r="BJ75" s="1065"/>
      <c r="BK75" s="1065"/>
      <c r="BL75" s="1065"/>
      <c r="BM75" s="1065"/>
      <c r="BN75" s="1065"/>
      <c r="BO75" s="1065"/>
      <c r="BP75" s="1070">
        <v>8.9</v>
      </c>
      <c r="BQ75" s="1070"/>
      <c r="BR75" s="1070"/>
      <c r="BS75" s="1070"/>
      <c r="BT75" s="1070"/>
      <c r="BU75" s="1070"/>
      <c r="BV75" s="1070"/>
      <c r="BW75" s="1070"/>
      <c r="BX75" s="1070">
        <v>8.1</v>
      </c>
      <c r="BY75" s="1070"/>
      <c r="BZ75" s="1070"/>
      <c r="CA75" s="1070"/>
      <c r="CB75" s="1070"/>
      <c r="CC75" s="1070"/>
      <c r="CD75" s="1070"/>
      <c r="CE75" s="1070"/>
      <c r="CF75" s="1070">
        <v>7.7</v>
      </c>
      <c r="CG75" s="1070"/>
      <c r="CH75" s="1070"/>
      <c r="CI75" s="1070"/>
      <c r="CJ75" s="1070"/>
      <c r="CK75" s="1070"/>
      <c r="CL75" s="1070"/>
      <c r="CM75" s="1070"/>
      <c r="CN75" s="1070">
        <v>7.8</v>
      </c>
      <c r="CO75" s="1070"/>
      <c r="CP75" s="1070"/>
      <c r="CQ75" s="1070"/>
      <c r="CR75" s="1070"/>
      <c r="CS75" s="1070"/>
      <c r="CT75" s="1070"/>
      <c r="CU75" s="1070"/>
      <c r="CV75" s="1070">
        <v>8.1</v>
      </c>
      <c r="CW75" s="1070"/>
      <c r="CX75" s="1070"/>
      <c r="CY75" s="1070"/>
      <c r="CZ75" s="1070"/>
      <c r="DA75" s="1070"/>
      <c r="DB75" s="1070"/>
      <c r="DC75" s="1070"/>
    </row>
    <row r="76" spans="2:107">
      <c r="B76" s="729"/>
      <c r="G76" s="1043"/>
      <c r="H76" s="1043"/>
      <c r="I76" s="1042"/>
      <c r="J76" s="1042"/>
      <c r="K76" s="1051"/>
      <c r="L76" s="1051"/>
      <c r="M76" s="1051"/>
      <c r="N76" s="1051"/>
      <c r="AM76" s="1045"/>
      <c r="AN76" s="1065"/>
      <c r="AO76" s="1065"/>
      <c r="AP76" s="1065"/>
      <c r="AQ76" s="1065"/>
      <c r="AR76" s="1065"/>
      <c r="AS76" s="1065"/>
      <c r="AT76" s="1065"/>
      <c r="AU76" s="1065"/>
      <c r="AV76" s="1065"/>
      <c r="AW76" s="1065"/>
      <c r="AX76" s="1065"/>
      <c r="AY76" s="1065"/>
      <c r="AZ76" s="1065"/>
      <c r="BA76" s="1065"/>
      <c r="BB76" s="1065"/>
      <c r="BC76" s="1065"/>
      <c r="BD76" s="1065"/>
      <c r="BE76" s="1065"/>
      <c r="BF76" s="1065"/>
      <c r="BG76" s="1065"/>
      <c r="BH76" s="1065"/>
      <c r="BI76" s="1065"/>
      <c r="BJ76" s="1065"/>
      <c r="BK76" s="1065"/>
      <c r="BL76" s="1065"/>
      <c r="BM76" s="1065"/>
      <c r="BN76" s="1065"/>
      <c r="BO76" s="1065"/>
      <c r="BP76" s="1070"/>
      <c r="BQ76" s="1070"/>
      <c r="BR76" s="1070"/>
      <c r="BS76" s="1070"/>
      <c r="BT76" s="1070"/>
      <c r="BU76" s="1070"/>
      <c r="BV76" s="1070"/>
      <c r="BW76" s="1070"/>
      <c r="BX76" s="1070"/>
      <c r="BY76" s="1070"/>
      <c r="BZ76" s="1070"/>
      <c r="CA76" s="1070"/>
      <c r="CB76" s="1070"/>
      <c r="CC76" s="1070"/>
      <c r="CD76" s="1070"/>
      <c r="CE76" s="1070"/>
      <c r="CF76" s="1070"/>
      <c r="CG76" s="1070"/>
      <c r="CH76" s="1070"/>
      <c r="CI76" s="1070"/>
      <c r="CJ76" s="1070"/>
      <c r="CK76" s="1070"/>
      <c r="CL76" s="1070"/>
      <c r="CM76" s="1070"/>
      <c r="CN76" s="1070"/>
      <c r="CO76" s="1070"/>
      <c r="CP76" s="1070"/>
      <c r="CQ76" s="1070"/>
      <c r="CR76" s="1070"/>
      <c r="CS76" s="1070"/>
      <c r="CT76" s="1070"/>
      <c r="CU76" s="1070"/>
      <c r="CV76" s="1070"/>
      <c r="CW76" s="1070"/>
      <c r="CX76" s="1070"/>
      <c r="CY76" s="1070"/>
      <c r="CZ76" s="1070"/>
      <c r="DA76" s="1070"/>
      <c r="DB76" s="1070"/>
      <c r="DC76" s="1070"/>
    </row>
    <row r="77" spans="2:107">
      <c r="B77" s="729"/>
      <c r="G77" s="1042"/>
      <c r="H77" s="1042"/>
      <c r="I77" s="1042"/>
      <c r="J77" s="1042"/>
      <c r="K77" s="1053"/>
      <c r="L77" s="1053"/>
      <c r="M77" s="1053"/>
      <c r="N77" s="1053"/>
      <c r="AN77" s="1066" t="s">
        <v>473</v>
      </c>
      <c r="AO77" s="1066"/>
      <c r="AP77" s="1066"/>
      <c r="AQ77" s="1066"/>
      <c r="AR77" s="1066"/>
      <c r="AS77" s="1066"/>
      <c r="AT77" s="1066"/>
      <c r="AU77" s="1066"/>
      <c r="AV77" s="1066"/>
      <c r="AW77" s="1066"/>
      <c r="AX77" s="1066"/>
      <c r="AY77" s="1066"/>
      <c r="AZ77" s="1066"/>
      <c r="BA77" s="1066"/>
      <c r="BB77" s="1065" t="s">
        <v>557</v>
      </c>
      <c r="BC77" s="1065"/>
      <c r="BD77" s="1065"/>
      <c r="BE77" s="1065"/>
      <c r="BF77" s="1065"/>
      <c r="BG77" s="1065"/>
      <c r="BH77" s="1065"/>
      <c r="BI77" s="1065"/>
      <c r="BJ77" s="1065"/>
      <c r="BK77" s="1065"/>
      <c r="BL77" s="1065"/>
      <c r="BM77" s="1065"/>
      <c r="BN77" s="1065"/>
      <c r="BO77" s="1065"/>
      <c r="BP77" s="1070">
        <v>5.4</v>
      </c>
      <c r="BQ77" s="1070"/>
      <c r="BR77" s="1070"/>
      <c r="BS77" s="1070"/>
      <c r="BT77" s="1070"/>
      <c r="BU77" s="1070"/>
      <c r="BV77" s="1070"/>
      <c r="BW77" s="1070"/>
      <c r="BX77" s="1070">
        <v>3.9</v>
      </c>
      <c r="BY77" s="1070"/>
      <c r="BZ77" s="1070"/>
      <c r="CA77" s="1070"/>
      <c r="CB77" s="1070"/>
      <c r="CC77" s="1070"/>
      <c r="CD77" s="1070"/>
      <c r="CE77" s="1070"/>
      <c r="CF77" s="1070">
        <v>0</v>
      </c>
      <c r="CG77" s="1070"/>
      <c r="CH77" s="1070"/>
      <c r="CI77" s="1070"/>
      <c r="CJ77" s="1070"/>
      <c r="CK77" s="1070"/>
      <c r="CL77" s="1070"/>
      <c r="CM77" s="1070"/>
      <c r="CN77" s="1070">
        <v>0</v>
      </c>
      <c r="CO77" s="1070"/>
      <c r="CP77" s="1070"/>
      <c r="CQ77" s="1070"/>
      <c r="CR77" s="1070"/>
      <c r="CS77" s="1070"/>
      <c r="CT77" s="1070"/>
      <c r="CU77" s="1070"/>
      <c r="CV77" s="1070">
        <v>0</v>
      </c>
      <c r="CW77" s="1070"/>
      <c r="CX77" s="1070"/>
      <c r="CY77" s="1070"/>
      <c r="CZ77" s="1070"/>
      <c r="DA77" s="1070"/>
      <c r="DB77" s="1070"/>
      <c r="DC77" s="1070"/>
    </row>
    <row r="78" spans="2:107">
      <c r="B78" s="729"/>
      <c r="G78" s="1042"/>
      <c r="H78" s="1042"/>
      <c r="I78" s="1042"/>
      <c r="J78" s="1042"/>
      <c r="K78" s="1053"/>
      <c r="L78" s="1053"/>
      <c r="M78" s="1053"/>
      <c r="N78" s="1053"/>
      <c r="AN78" s="1066"/>
      <c r="AO78" s="1066"/>
      <c r="AP78" s="1066"/>
      <c r="AQ78" s="1066"/>
      <c r="AR78" s="1066"/>
      <c r="AS78" s="1066"/>
      <c r="AT78" s="1066"/>
      <c r="AU78" s="1066"/>
      <c r="AV78" s="1066"/>
      <c r="AW78" s="1066"/>
      <c r="AX78" s="1066"/>
      <c r="AY78" s="1066"/>
      <c r="AZ78" s="1066"/>
      <c r="BA78" s="1066"/>
      <c r="BB78" s="1065"/>
      <c r="BC78" s="1065"/>
      <c r="BD78" s="1065"/>
      <c r="BE78" s="1065"/>
      <c r="BF78" s="1065"/>
      <c r="BG78" s="1065"/>
      <c r="BH78" s="1065"/>
      <c r="BI78" s="1065"/>
      <c r="BJ78" s="1065"/>
      <c r="BK78" s="1065"/>
      <c r="BL78" s="1065"/>
      <c r="BM78" s="1065"/>
      <c r="BN78" s="1065"/>
      <c r="BO78" s="1065"/>
      <c r="BP78" s="1070"/>
      <c r="BQ78" s="1070"/>
      <c r="BR78" s="1070"/>
      <c r="BS78" s="1070"/>
      <c r="BT78" s="1070"/>
      <c r="BU78" s="1070"/>
      <c r="BV78" s="1070"/>
      <c r="BW78" s="1070"/>
      <c r="BX78" s="1070"/>
      <c r="BY78" s="1070"/>
      <c r="BZ78" s="1070"/>
      <c r="CA78" s="1070"/>
      <c r="CB78" s="1070"/>
      <c r="CC78" s="1070"/>
      <c r="CD78" s="1070"/>
      <c r="CE78" s="1070"/>
      <c r="CF78" s="1070"/>
      <c r="CG78" s="1070"/>
      <c r="CH78" s="1070"/>
      <c r="CI78" s="1070"/>
      <c r="CJ78" s="1070"/>
      <c r="CK78" s="1070"/>
      <c r="CL78" s="1070"/>
      <c r="CM78" s="1070"/>
      <c r="CN78" s="1070"/>
      <c r="CO78" s="1070"/>
      <c r="CP78" s="1070"/>
      <c r="CQ78" s="1070"/>
      <c r="CR78" s="1070"/>
      <c r="CS78" s="1070"/>
      <c r="CT78" s="1070"/>
      <c r="CU78" s="1070"/>
      <c r="CV78" s="1070"/>
      <c r="CW78" s="1070"/>
      <c r="CX78" s="1070"/>
      <c r="CY78" s="1070"/>
      <c r="CZ78" s="1070"/>
      <c r="DA78" s="1070"/>
      <c r="DB78" s="1070"/>
      <c r="DC78" s="1070"/>
    </row>
    <row r="79" spans="2:107">
      <c r="B79" s="729"/>
      <c r="G79" s="1042"/>
      <c r="H79" s="1042"/>
      <c r="I79" s="1048"/>
      <c r="J79" s="1048"/>
      <c r="K79" s="1054"/>
      <c r="L79" s="1054"/>
      <c r="M79" s="1054"/>
      <c r="N79" s="1054"/>
      <c r="AN79" s="1066"/>
      <c r="AO79" s="1066"/>
      <c r="AP79" s="1066"/>
      <c r="AQ79" s="1066"/>
      <c r="AR79" s="1066"/>
      <c r="AS79" s="1066"/>
      <c r="AT79" s="1066"/>
      <c r="AU79" s="1066"/>
      <c r="AV79" s="1066"/>
      <c r="AW79" s="1066"/>
      <c r="AX79" s="1066"/>
      <c r="AY79" s="1066"/>
      <c r="AZ79" s="1066"/>
      <c r="BA79" s="1066"/>
      <c r="BB79" s="1065" t="s">
        <v>271</v>
      </c>
      <c r="BC79" s="1065"/>
      <c r="BD79" s="1065"/>
      <c r="BE79" s="1065"/>
      <c r="BF79" s="1065"/>
      <c r="BG79" s="1065"/>
      <c r="BH79" s="1065"/>
      <c r="BI79" s="1065"/>
      <c r="BJ79" s="1065"/>
      <c r="BK79" s="1065"/>
      <c r="BL79" s="1065"/>
      <c r="BM79" s="1065"/>
      <c r="BN79" s="1065"/>
      <c r="BO79" s="1065"/>
      <c r="BP79" s="1070">
        <v>4.2</v>
      </c>
      <c r="BQ79" s="1070"/>
      <c r="BR79" s="1070"/>
      <c r="BS79" s="1070"/>
      <c r="BT79" s="1070"/>
      <c r="BU79" s="1070"/>
      <c r="BV79" s="1070"/>
      <c r="BW79" s="1070"/>
      <c r="BX79" s="1070">
        <v>4.2</v>
      </c>
      <c r="BY79" s="1070"/>
      <c r="BZ79" s="1070"/>
      <c r="CA79" s="1070"/>
      <c r="CB79" s="1070"/>
      <c r="CC79" s="1070"/>
      <c r="CD79" s="1070"/>
      <c r="CE79" s="1070"/>
      <c r="CF79" s="1070">
        <v>4.5</v>
      </c>
      <c r="CG79" s="1070"/>
      <c r="CH79" s="1070"/>
      <c r="CI79" s="1070"/>
      <c r="CJ79" s="1070"/>
      <c r="CK79" s="1070"/>
      <c r="CL79" s="1070"/>
      <c r="CM79" s="1070"/>
      <c r="CN79" s="1070">
        <v>4.5999999999999996</v>
      </c>
      <c r="CO79" s="1070"/>
      <c r="CP79" s="1070"/>
      <c r="CQ79" s="1070"/>
      <c r="CR79" s="1070"/>
      <c r="CS79" s="1070"/>
      <c r="CT79" s="1070"/>
      <c r="CU79" s="1070"/>
      <c r="CV79" s="1070">
        <v>4.7</v>
      </c>
      <c r="CW79" s="1070"/>
      <c r="CX79" s="1070"/>
      <c r="CY79" s="1070"/>
      <c r="CZ79" s="1070"/>
      <c r="DA79" s="1070"/>
      <c r="DB79" s="1070"/>
      <c r="DC79" s="1070"/>
    </row>
    <row r="80" spans="2:107">
      <c r="B80" s="729"/>
      <c r="G80" s="1042"/>
      <c r="H80" s="1042"/>
      <c r="I80" s="1048"/>
      <c r="J80" s="1048"/>
      <c r="K80" s="1054"/>
      <c r="L80" s="1054"/>
      <c r="M80" s="1054"/>
      <c r="N80" s="1054"/>
      <c r="AN80" s="1066"/>
      <c r="AO80" s="1066"/>
      <c r="AP80" s="1066"/>
      <c r="AQ80" s="1066"/>
      <c r="AR80" s="1066"/>
      <c r="AS80" s="1066"/>
      <c r="AT80" s="1066"/>
      <c r="AU80" s="1066"/>
      <c r="AV80" s="1066"/>
      <c r="AW80" s="1066"/>
      <c r="AX80" s="1066"/>
      <c r="AY80" s="1066"/>
      <c r="AZ80" s="1066"/>
      <c r="BA80" s="1066"/>
      <c r="BB80" s="1065"/>
      <c r="BC80" s="1065"/>
      <c r="BD80" s="1065"/>
      <c r="BE80" s="1065"/>
      <c r="BF80" s="1065"/>
      <c r="BG80" s="1065"/>
      <c r="BH80" s="1065"/>
      <c r="BI80" s="1065"/>
      <c r="BJ80" s="1065"/>
      <c r="BK80" s="1065"/>
      <c r="BL80" s="1065"/>
      <c r="BM80" s="1065"/>
      <c r="BN80" s="1065"/>
      <c r="BO80" s="1065"/>
      <c r="BP80" s="1070"/>
      <c r="BQ80" s="1070"/>
      <c r="BR80" s="1070"/>
      <c r="BS80" s="1070"/>
      <c r="BT80" s="1070"/>
      <c r="BU80" s="1070"/>
      <c r="BV80" s="1070"/>
      <c r="BW80" s="1070"/>
      <c r="BX80" s="1070"/>
      <c r="BY80" s="1070"/>
      <c r="BZ80" s="1070"/>
      <c r="CA80" s="1070"/>
      <c r="CB80" s="1070"/>
      <c r="CC80" s="1070"/>
      <c r="CD80" s="1070"/>
      <c r="CE80" s="1070"/>
      <c r="CF80" s="1070"/>
      <c r="CG80" s="1070"/>
      <c r="CH80" s="1070"/>
      <c r="CI80" s="1070"/>
      <c r="CJ80" s="1070"/>
      <c r="CK80" s="1070"/>
      <c r="CL80" s="1070"/>
      <c r="CM80" s="1070"/>
      <c r="CN80" s="1070"/>
      <c r="CO80" s="1070"/>
      <c r="CP80" s="1070"/>
      <c r="CQ80" s="1070"/>
      <c r="CR80" s="1070"/>
      <c r="CS80" s="1070"/>
      <c r="CT80" s="1070"/>
      <c r="CU80" s="1070"/>
      <c r="CV80" s="1070"/>
      <c r="CW80" s="1070"/>
      <c r="CX80" s="1070"/>
      <c r="CY80" s="1070"/>
      <c r="CZ80" s="1070"/>
      <c r="DA80" s="1070"/>
      <c r="DB80" s="1070"/>
      <c r="DC80" s="1070"/>
    </row>
    <row r="81" spans="2:109">
      <c r="B81" s="729"/>
    </row>
    <row r="82" spans="2:109" ht="17.25">
      <c r="B82" s="729"/>
      <c r="K82" s="1055"/>
      <c r="L82" s="1055"/>
      <c r="M82" s="1055"/>
      <c r="N82" s="1055"/>
      <c r="AQ82" s="1055"/>
      <c r="AR82" s="1055"/>
      <c r="AS82" s="1055"/>
      <c r="AT82" s="1055"/>
      <c r="BC82" s="1055"/>
      <c r="BD82" s="1055"/>
      <c r="BE82" s="1055"/>
      <c r="BF82" s="1055"/>
      <c r="BO82" s="1055"/>
      <c r="BP82" s="1055"/>
      <c r="BQ82" s="1055"/>
      <c r="BR82" s="1055"/>
      <c r="CA82" s="1055"/>
      <c r="CB82" s="1055"/>
      <c r="CC82" s="1055"/>
      <c r="CD82" s="1055"/>
      <c r="CM82" s="1055"/>
      <c r="CN82" s="1055"/>
      <c r="CO82" s="1055"/>
      <c r="CP82" s="1055"/>
      <c r="CY82" s="1055"/>
      <c r="CZ82" s="1055"/>
      <c r="DA82" s="1055"/>
      <c r="DB82" s="1055"/>
      <c r="DC82" s="1055"/>
    </row>
    <row r="83" spans="2:109">
      <c r="B83" s="739"/>
      <c r="C83" s="737"/>
      <c r="D83" s="737"/>
      <c r="E83" s="737"/>
      <c r="F83" s="737"/>
      <c r="G83" s="737"/>
      <c r="H83" s="737"/>
      <c r="I83" s="737"/>
      <c r="J83" s="737"/>
      <c r="K83" s="737"/>
      <c r="L83" s="737"/>
      <c r="M83" s="737"/>
      <c r="N83" s="737"/>
      <c r="O83" s="737"/>
      <c r="P83" s="737"/>
      <c r="Q83" s="737"/>
      <c r="R83" s="737"/>
      <c r="S83" s="737"/>
      <c r="T83" s="737"/>
      <c r="U83" s="737"/>
      <c r="V83" s="737"/>
      <c r="W83" s="737"/>
      <c r="X83" s="737"/>
      <c r="Y83" s="737"/>
      <c r="Z83" s="737"/>
      <c r="AA83" s="737"/>
      <c r="AB83" s="73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37"/>
      <c r="AY83" s="737"/>
      <c r="AZ83" s="737"/>
      <c r="BA83" s="737"/>
      <c r="BB83" s="737"/>
      <c r="BC83" s="737"/>
      <c r="BD83" s="737"/>
      <c r="BE83" s="737"/>
      <c r="BF83" s="737"/>
      <c r="BG83" s="737"/>
      <c r="BH83" s="737"/>
      <c r="BI83" s="737"/>
      <c r="BJ83" s="737"/>
      <c r="BK83" s="737"/>
      <c r="BL83" s="737"/>
      <c r="BM83" s="737"/>
      <c r="BN83" s="737"/>
      <c r="BO83" s="737"/>
      <c r="BP83" s="737"/>
      <c r="BQ83" s="737"/>
      <c r="BR83" s="737"/>
      <c r="BS83" s="737"/>
      <c r="BT83" s="737"/>
      <c r="BU83" s="737"/>
      <c r="BV83" s="737"/>
      <c r="BW83" s="737"/>
      <c r="BX83" s="737"/>
      <c r="BY83" s="737"/>
      <c r="BZ83" s="737"/>
      <c r="CA83" s="737"/>
      <c r="CB83" s="737"/>
      <c r="CC83" s="737"/>
      <c r="CD83" s="737"/>
      <c r="CE83" s="737"/>
      <c r="CF83" s="737"/>
      <c r="CG83" s="737"/>
      <c r="CH83" s="737"/>
      <c r="CI83" s="737"/>
      <c r="CJ83" s="737"/>
      <c r="CK83" s="737"/>
      <c r="CL83" s="737"/>
      <c r="CM83" s="737"/>
      <c r="CN83" s="737"/>
      <c r="CO83" s="737"/>
      <c r="CP83" s="737"/>
      <c r="CQ83" s="737"/>
      <c r="CR83" s="737"/>
      <c r="CS83" s="737"/>
      <c r="CT83" s="737"/>
      <c r="CU83" s="737"/>
      <c r="CV83" s="737"/>
      <c r="CW83" s="737"/>
      <c r="CX83" s="737"/>
      <c r="CY83" s="737"/>
      <c r="CZ83" s="737"/>
      <c r="DA83" s="737"/>
      <c r="DB83" s="737"/>
      <c r="DC83" s="737"/>
      <c r="DD83" s="837"/>
    </row>
    <row r="84" spans="2:109">
      <c r="DD84" s="740"/>
      <c r="DE84" s="740"/>
    </row>
    <row r="85" spans="2:109">
      <c r="DD85" s="740"/>
      <c r="DE85" s="740"/>
    </row>
  </sheetData>
  <sheetProtection algorithmName="SHA-512" hashValue="d8m7kLOKXYrOGVMo+yISaMbLfFrjlIsMLigZA+9kKuzuVj5nN9yl0l4VemDm8GWq7i10QomM8XTZrHHo1W90Gg==" saltValue="fKMyXAVeLJACRnPzxXNyn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1:34"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1:34">
      <c r="S2" s="727"/>
      <c r="AH2" s="727"/>
    </row>
    <row r="3" spans="1: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1:34"/>
    <row r="5" spans="1:34"/>
    <row r="6" spans="1:34"/>
    <row r="7" spans="1:34"/>
    <row r="8" spans="1:34"/>
    <row r="9" spans="1:34">
      <c r="AH9" s="727"/>
    </row>
    <row r="10" spans="1:34"/>
    <row r="11" spans="1:34"/>
    <row r="12" spans="1:34"/>
    <row r="13" spans="1:34"/>
    <row r="14" spans="1:34"/>
    <row r="15" spans="1:34"/>
    <row r="16" spans="1: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514</v>
      </c>
    </row>
  </sheetData>
  <sheetProtection algorithmName="SHA-512" hashValue="WrFovAWiRgaq6HXSu6Q9n6Qy55NcVbkmfuGxYMbU+Q7gVVXMuix4irXdZvKwoHKOe1JO0FcQrLyD+ShGce2luw==" saltValue="PxmN4JoLn4iBWTBx1+ZMZA=="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2:34"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2:34">
      <c r="S2" s="727"/>
      <c r="AH2" s="727"/>
    </row>
    <row r="3" spans="2: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2:34"/>
    <row r="5" spans="2:34"/>
    <row r="6" spans="2:34"/>
    <row r="7" spans="2:34"/>
    <row r="8" spans="2:34"/>
    <row r="9" spans="2:34">
      <c r="AH9" s="727"/>
    </row>
    <row r="10" spans="2:34"/>
    <row r="11" spans="2:34"/>
    <row r="12" spans="2:34"/>
    <row r="13" spans="2:34"/>
    <row r="14" spans="2:34"/>
    <row r="15" spans="2:34"/>
    <row r="16" spans="2: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c r="AG59" s="727"/>
      <c r="AH59" s="727"/>
    </row>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row r="91" spans="25:34"/>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514</v>
      </c>
    </row>
  </sheetData>
  <sheetProtection algorithmName="SHA-512" hashValue="o2OqHuGwqYtznBxUlZogayLHjGf5/i2wntIwO2+2BYFO36o0uuOniB5CdtdbSzztW86bYEYpiqC0fPLVr3vvFw==" saltValue="3gA5vpMnB3UJvJYmiSmQog=="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7" customWidth="1"/>
    <col min="2" max="8" width="13.375" style="1077" customWidth="1"/>
    <col min="9" max="16384" width="11.125" style="1077"/>
  </cols>
  <sheetData>
    <row r="1" spans="1:8">
      <c r="A1" s="753"/>
      <c r="B1" s="765"/>
      <c r="C1" s="769"/>
      <c r="D1" s="782"/>
      <c r="E1" s="794"/>
      <c r="F1" s="794"/>
      <c r="G1" s="794"/>
      <c r="H1" s="828"/>
    </row>
    <row r="2" spans="1:8">
      <c r="A2" s="754"/>
      <c r="B2" s="766"/>
      <c r="C2" s="1084"/>
      <c r="D2" s="783" t="s">
        <v>82</v>
      </c>
      <c r="E2" s="795"/>
      <c r="F2" s="1092" t="s">
        <v>531</v>
      </c>
      <c r="G2" s="819"/>
      <c r="H2" s="829"/>
    </row>
    <row r="3" spans="1:8">
      <c r="A3" s="783" t="s">
        <v>384</v>
      </c>
      <c r="B3" s="768"/>
      <c r="C3" s="1085"/>
      <c r="D3" s="1088">
        <v>60192</v>
      </c>
      <c r="E3" s="1090"/>
      <c r="F3" s="1093">
        <v>42836</v>
      </c>
      <c r="G3" s="1095"/>
      <c r="H3" s="1098"/>
    </row>
    <row r="4" spans="1:8">
      <c r="A4" s="755"/>
      <c r="B4" s="767"/>
      <c r="C4" s="1086"/>
      <c r="D4" s="1089">
        <v>31472</v>
      </c>
      <c r="E4" s="1091"/>
      <c r="F4" s="1094">
        <v>22936</v>
      </c>
      <c r="G4" s="1096"/>
      <c r="H4" s="1099"/>
    </row>
    <row r="5" spans="1:8">
      <c r="A5" s="783" t="s">
        <v>529</v>
      </c>
      <c r="B5" s="768"/>
      <c r="C5" s="1085"/>
      <c r="D5" s="1088">
        <v>61193</v>
      </c>
      <c r="E5" s="1090"/>
      <c r="F5" s="1093">
        <v>44161</v>
      </c>
      <c r="G5" s="1095"/>
      <c r="H5" s="1098"/>
    </row>
    <row r="6" spans="1:8">
      <c r="A6" s="755"/>
      <c r="B6" s="767"/>
      <c r="C6" s="1086"/>
      <c r="D6" s="1089">
        <v>38562</v>
      </c>
      <c r="E6" s="1091"/>
      <c r="F6" s="1094">
        <v>23644</v>
      </c>
      <c r="G6" s="1096"/>
      <c r="H6" s="1099"/>
    </row>
    <row r="7" spans="1:8">
      <c r="A7" s="783" t="s">
        <v>304</v>
      </c>
      <c r="B7" s="768"/>
      <c r="C7" s="1085"/>
      <c r="D7" s="1088">
        <v>87864</v>
      </c>
      <c r="E7" s="1090"/>
      <c r="F7" s="1093">
        <v>43955</v>
      </c>
      <c r="G7" s="1095"/>
      <c r="H7" s="1098"/>
    </row>
    <row r="8" spans="1:8">
      <c r="A8" s="755"/>
      <c r="B8" s="767"/>
      <c r="C8" s="1086"/>
      <c r="D8" s="1089">
        <v>58950</v>
      </c>
      <c r="E8" s="1091"/>
      <c r="F8" s="1094">
        <v>21318</v>
      </c>
      <c r="G8" s="1096"/>
      <c r="H8" s="1099"/>
    </row>
    <row r="9" spans="1:8">
      <c r="A9" s="783" t="s">
        <v>294</v>
      </c>
      <c r="B9" s="768"/>
      <c r="C9" s="1085"/>
      <c r="D9" s="1088">
        <v>73641</v>
      </c>
      <c r="E9" s="1090"/>
      <c r="F9" s="1093">
        <v>41921</v>
      </c>
      <c r="G9" s="1095"/>
      <c r="H9" s="1098"/>
    </row>
    <row r="10" spans="1:8">
      <c r="A10" s="755"/>
      <c r="B10" s="767"/>
      <c r="C10" s="1086"/>
      <c r="D10" s="1089">
        <v>51355</v>
      </c>
      <c r="E10" s="1091"/>
      <c r="F10" s="1094">
        <v>21655</v>
      </c>
      <c r="G10" s="1096"/>
      <c r="H10" s="1099"/>
    </row>
    <row r="11" spans="1:8">
      <c r="A11" s="783" t="s">
        <v>57</v>
      </c>
      <c r="B11" s="768"/>
      <c r="C11" s="1085"/>
      <c r="D11" s="1088">
        <v>71479</v>
      </c>
      <c r="E11" s="1090"/>
      <c r="F11" s="1093">
        <v>44585</v>
      </c>
      <c r="G11" s="1095"/>
      <c r="H11" s="1098"/>
    </row>
    <row r="12" spans="1:8">
      <c r="A12" s="755"/>
      <c r="B12" s="767"/>
      <c r="C12" s="1087"/>
      <c r="D12" s="1089">
        <v>32213</v>
      </c>
      <c r="E12" s="1091"/>
      <c r="F12" s="1094">
        <v>23077</v>
      </c>
      <c r="G12" s="1096"/>
      <c r="H12" s="1099"/>
    </row>
    <row r="13" spans="1:8">
      <c r="A13" s="783"/>
      <c r="B13" s="768"/>
      <c r="C13" s="1085"/>
      <c r="D13" s="1088">
        <v>70874</v>
      </c>
      <c r="E13" s="1090"/>
      <c r="F13" s="1093">
        <v>43492</v>
      </c>
      <c r="G13" s="1097"/>
      <c r="H13" s="1098"/>
    </row>
    <row r="14" spans="1:8">
      <c r="A14" s="755"/>
      <c r="B14" s="767"/>
      <c r="C14" s="1086"/>
      <c r="D14" s="1089">
        <v>42510</v>
      </c>
      <c r="E14" s="1091"/>
      <c r="F14" s="1094">
        <v>22526</v>
      </c>
      <c r="G14" s="1096"/>
      <c r="H14" s="1099"/>
    </row>
    <row r="17" spans="1:11">
      <c r="A17" s="1077" t="s">
        <v>99</v>
      </c>
    </row>
    <row r="18" spans="1:11">
      <c r="A18" s="1078"/>
      <c r="B18" s="1078" t="str">
        <f>実質収支比率等に係る経年分析!F$46</f>
        <v>R01</v>
      </c>
      <c r="C18" s="1078" t="str">
        <f>実質収支比率等に係る経年分析!G$46</f>
        <v>R02</v>
      </c>
      <c r="D18" s="1078" t="str">
        <f>実質収支比率等に係る経年分析!H$46</f>
        <v>R03</v>
      </c>
      <c r="E18" s="1078" t="str">
        <f>実質収支比率等に係る経年分析!I$46</f>
        <v>R04</v>
      </c>
      <c r="F18" s="1078" t="str">
        <f>実質収支比率等に係る経年分析!J$46</f>
        <v>R05</v>
      </c>
    </row>
    <row r="19" spans="1:11">
      <c r="A19" s="1078" t="s">
        <v>100</v>
      </c>
      <c r="B19" s="1078">
        <f>ROUND(VALUE(SUBSTITUTE(実質収支比率等に係る経年分析!F$48,"▲","-")),2)</f>
        <v>4.51</v>
      </c>
      <c r="C19" s="1078">
        <f>ROUND(VALUE(SUBSTITUTE(実質収支比率等に係る経年分析!G$48,"▲","-")),2)</f>
        <v>6.55</v>
      </c>
      <c r="D19" s="1078">
        <f>ROUND(VALUE(SUBSTITUTE(実質収支比率等に係る経年分析!H$48,"▲","-")),2)</f>
        <v>7.67</v>
      </c>
      <c r="E19" s="1078">
        <f>ROUND(VALUE(SUBSTITUTE(実質収支比率等に係る経年分析!I$48,"▲","-")),2)</f>
        <v>6.56</v>
      </c>
      <c r="F19" s="1078">
        <f>ROUND(VALUE(SUBSTITUTE(実質収支比率等に係る経年分析!J$48,"▲","-")),2)</f>
        <v>5.58</v>
      </c>
    </row>
    <row r="20" spans="1:11">
      <c r="A20" s="1078" t="s">
        <v>101</v>
      </c>
      <c r="B20" s="1078">
        <f>ROUND(VALUE(SUBSTITUTE(実質収支比率等に係る経年分析!F$47,"▲","-")),2)</f>
        <v>16.190000000000001</v>
      </c>
      <c r="C20" s="1078">
        <f>ROUND(VALUE(SUBSTITUTE(実質収支比率等に係る経年分析!G$47,"▲","-")),2)</f>
        <v>15.63</v>
      </c>
      <c r="D20" s="1078">
        <f>ROUND(VALUE(SUBSTITUTE(実質収支比率等に係る経年分析!H$47,"▲","-")),2)</f>
        <v>15.17</v>
      </c>
      <c r="E20" s="1078">
        <f>ROUND(VALUE(SUBSTITUTE(実質収支比率等に係る経年分析!I$47,"▲","-")),2)</f>
        <v>15.7</v>
      </c>
      <c r="F20" s="1078">
        <f>ROUND(VALUE(SUBSTITUTE(実質収支比率等に係る経年分析!J$47,"▲","-")),2)</f>
        <v>15.46</v>
      </c>
    </row>
    <row r="21" spans="1:11">
      <c r="A21" s="1078" t="s">
        <v>33</v>
      </c>
      <c r="B21" s="1078">
        <f>IF(ISNUMBER(VALUE(SUBSTITUTE(実質収支比率等に係る経年分析!F$49,"▲","-"))),ROUND(VALUE(SUBSTITUTE(実質収支比率等に係る経年分析!F$49,"▲","-")),2),NA())</f>
        <v>-0.26</v>
      </c>
      <c r="C21" s="1078">
        <f>IF(ISNUMBER(VALUE(SUBSTITUTE(実質収支比率等に係る経年分析!G$49,"▲","-"))),ROUND(VALUE(SUBSTITUTE(実質収支比率等に係る経年分析!G$49,"▲","-")),2),NA())</f>
        <v>1.84</v>
      </c>
      <c r="D21" s="1078">
        <f>IF(ISNUMBER(VALUE(SUBSTITUTE(実質収支比率等に係る経年分析!H$49,"▲","-"))),ROUND(VALUE(SUBSTITUTE(実質収支比率等に係る経年分析!H$49,"▲","-")),2),NA())</f>
        <v>1.31</v>
      </c>
      <c r="E21" s="1078">
        <f>IF(ISNUMBER(VALUE(SUBSTITUTE(実質収支比率等に係る経年分析!I$49,"▲","-"))),ROUND(VALUE(SUBSTITUTE(実質収支比率等に係る経年分析!I$49,"▲","-")),2),NA())</f>
        <v>-1.37</v>
      </c>
      <c r="F21" s="1078">
        <f>IF(ISNUMBER(VALUE(SUBSTITUTE(実質収支比率等に係る経年分析!J$49,"▲","-"))),ROUND(VALUE(SUBSTITUTE(実質収支比率等に係る経年分析!J$49,"▲","-")),2),NA())</f>
        <v>-0.89</v>
      </c>
    </row>
    <row r="24" spans="1:11">
      <c r="A24" s="1077" t="s">
        <v>18</v>
      </c>
    </row>
    <row r="25" spans="1:11">
      <c r="A25" s="1079"/>
      <c r="B25" s="1079" t="str">
        <f>'連結実質赤字比率に係る赤字・黒字の構成分析'!F$33</f>
        <v>R01</v>
      </c>
      <c r="C25" s="1079"/>
      <c r="D25" s="1079" t="str">
        <f>'連結実質赤字比率に係る赤字・黒字の構成分析'!G$33</f>
        <v>R02</v>
      </c>
      <c r="E25" s="1079"/>
      <c r="F25" s="1079" t="str">
        <f>'連結実質赤字比率に係る赤字・黒字の構成分析'!H$33</f>
        <v>R03</v>
      </c>
      <c r="G25" s="1079"/>
      <c r="H25" s="1079" t="str">
        <f>'連結実質赤字比率に係る赤字・黒字の構成分析'!I$33</f>
        <v>R04</v>
      </c>
      <c r="I25" s="1079"/>
      <c r="J25" s="1079" t="str">
        <f>'連結実質赤字比率に係る赤字・黒字の構成分析'!J$33</f>
        <v>R05</v>
      </c>
      <c r="K25" s="1079"/>
    </row>
    <row r="26" spans="1:11">
      <c r="A26" s="1079"/>
      <c r="B26" s="1079" t="s">
        <v>102</v>
      </c>
      <c r="C26" s="1079" t="s">
        <v>40</v>
      </c>
      <c r="D26" s="1079" t="s">
        <v>102</v>
      </c>
      <c r="E26" s="1079" t="s">
        <v>40</v>
      </c>
      <c r="F26" s="1079" t="s">
        <v>102</v>
      </c>
      <c r="G26" s="1079" t="s">
        <v>40</v>
      </c>
      <c r="H26" s="1079" t="s">
        <v>102</v>
      </c>
      <c r="I26" s="1079" t="s">
        <v>40</v>
      </c>
      <c r="J26" s="1079" t="s">
        <v>102</v>
      </c>
      <c r="K26" s="1079" t="s">
        <v>40</v>
      </c>
    </row>
    <row r="27" spans="1:11">
      <c r="A27" s="1079" t="str">
        <f>IF('連結実質赤字比率に係る赤字・黒字の構成分析'!C$43="",NA(),'連結実質赤字比率に係る赤字・黒字の構成分析'!C$43)</f>
        <v>その他会計（黒字）</v>
      </c>
      <c r="B27" s="1079" t="e">
        <f>IF(ROUND(VALUE(SUBSTITUTE('連結実質赤字比率に係る赤字・黒字の構成分析'!F$43,"▲","-")),2)&lt;0,ABS(ROUND(VALUE(SUBSTITUTE('連結実質赤字比率に係る赤字・黒字の構成分析'!F$43,"▲","-")),2)),NA())</f>
        <v>#VALUE!</v>
      </c>
      <c r="C27" s="1079" t="e">
        <f>IF(ROUND(VALUE(SUBSTITUTE('連結実質赤字比率に係る赤字・黒字の構成分析'!F$43,"▲","-")),2)&gt;=0,ABS(ROUND(VALUE(SUBSTITUTE('連結実質赤字比率に係る赤字・黒字の構成分析'!F$43,"▲","-")),2)),NA())</f>
        <v>#VALUE!</v>
      </c>
      <c r="D27" s="1079" t="e">
        <f>IF(ROUND(VALUE(SUBSTITUTE('連結実質赤字比率に係る赤字・黒字の構成分析'!G$43,"▲","-")),2)&lt;0,ABS(ROUND(VALUE(SUBSTITUTE('連結実質赤字比率に係る赤字・黒字の構成分析'!G$43,"▲","-")),2)),NA())</f>
        <v>#VALUE!</v>
      </c>
      <c r="E27" s="1079" t="e">
        <f>IF(ROUND(VALUE(SUBSTITUTE('連結実質赤字比率に係る赤字・黒字の構成分析'!G$43,"▲","-")),2)&gt;=0,ABS(ROUND(VALUE(SUBSTITUTE('連結実質赤字比率に係る赤字・黒字の構成分析'!G$43,"▲","-")),2)),NA())</f>
        <v>#VALUE!</v>
      </c>
      <c r="F27" s="1079" t="e">
        <f>IF(ROUND(VALUE(SUBSTITUTE('連結実質赤字比率に係る赤字・黒字の構成分析'!H$43,"▲","-")),2)&lt;0,ABS(ROUND(VALUE(SUBSTITUTE('連結実質赤字比率に係る赤字・黒字の構成分析'!H$43,"▲","-")),2)),NA())</f>
        <v>#VALUE!</v>
      </c>
      <c r="G27" s="1079" t="e">
        <f>IF(ROUND(VALUE(SUBSTITUTE('連結実質赤字比率に係る赤字・黒字の構成分析'!H$43,"▲","-")),2)&gt;=0,ABS(ROUND(VALUE(SUBSTITUTE('連結実質赤字比率に係る赤字・黒字の構成分析'!H$43,"▲","-")),2)),NA())</f>
        <v>#VALUE!</v>
      </c>
      <c r="H27" s="1079" t="e">
        <f>IF(ROUND(VALUE(SUBSTITUTE('連結実質赤字比率に係る赤字・黒字の構成分析'!I$43,"▲","-")),2)&lt;0,ABS(ROUND(VALUE(SUBSTITUTE('連結実質赤字比率に係る赤字・黒字の構成分析'!I$43,"▲","-")),2)),NA())</f>
        <v>#VALUE!</v>
      </c>
      <c r="I27" s="1079" t="e">
        <f>IF(ROUND(VALUE(SUBSTITUTE('連結実質赤字比率に係る赤字・黒字の構成分析'!I$43,"▲","-")),2)&gt;=0,ABS(ROUND(VALUE(SUBSTITUTE('連結実質赤字比率に係る赤字・黒字の構成分析'!I$43,"▲","-")),2)),NA())</f>
        <v>#VALUE!</v>
      </c>
      <c r="J27" s="1079" t="e">
        <f>IF(ROUND(VALUE(SUBSTITUTE('連結実質赤字比率に係る赤字・黒字の構成分析'!J$43,"▲","-")),2)&lt;0,ABS(ROUND(VALUE(SUBSTITUTE('連結実質赤字比率に係る赤字・黒字の構成分析'!J$43,"▲","-")),2)),NA())</f>
        <v>#VALUE!</v>
      </c>
      <c r="K27" s="1079" t="e">
        <f>IF(ROUND(VALUE(SUBSTITUTE('連結実質赤字比率に係る赤字・黒字の構成分析'!J$43,"▲","-")),2)&gt;=0,ABS(ROUND(VALUE(SUBSTITUTE('連結実質赤字比率に係る赤字・黒字の構成分析'!J$43,"▲","-")),2)),NA())</f>
        <v>#VALUE!</v>
      </c>
    </row>
    <row r="28" spans="1:11">
      <c r="A28" s="1079" t="str">
        <f>IF('連結実質赤字比率に係る赤字・黒字の構成分析'!C$42="",NA(),'連結実質赤字比率に係る赤字・黒字の構成分析'!C$42)</f>
        <v>その他会計（赤字）</v>
      </c>
      <c r="B28" s="1079" t="e">
        <f>IF(ROUND(VALUE(SUBSTITUTE('連結実質赤字比率に係る赤字・黒字の構成分析'!F$42,"▲","-")),2)&lt;0,ABS(ROUND(VALUE(SUBSTITUTE('連結実質赤字比率に係る赤字・黒字の構成分析'!F$42,"▲","-")),2)),NA())</f>
        <v>#VALUE!</v>
      </c>
      <c r="C28" s="1079" t="e">
        <f>IF(ROUND(VALUE(SUBSTITUTE('連結実質赤字比率に係る赤字・黒字の構成分析'!F$42,"▲","-")),2)&gt;=0,ABS(ROUND(VALUE(SUBSTITUTE('連結実質赤字比率に係る赤字・黒字の構成分析'!F$42,"▲","-")),2)),NA())</f>
        <v>#VALUE!</v>
      </c>
      <c r="D28" s="1079" t="e">
        <f>IF(ROUND(VALUE(SUBSTITUTE('連結実質赤字比率に係る赤字・黒字の構成分析'!G$42,"▲","-")),2)&lt;0,ABS(ROUND(VALUE(SUBSTITUTE('連結実質赤字比率に係る赤字・黒字の構成分析'!G$42,"▲","-")),2)),NA())</f>
        <v>#VALUE!</v>
      </c>
      <c r="E28" s="1079" t="e">
        <f>IF(ROUND(VALUE(SUBSTITUTE('連結実質赤字比率に係る赤字・黒字の構成分析'!G$42,"▲","-")),2)&gt;=0,ABS(ROUND(VALUE(SUBSTITUTE('連結実質赤字比率に係る赤字・黒字の構成分析'!G$42,"▲","-")),2)),NA())</f>
        <v>#VALUE!</v>
      </c>
      <c r="F28" s="1079" t="e">
        <f>IF(ROUND(VALUE(SUBSTITUTE('連結実質赤字比率に係る赤字・黒字の構成分析'!H$42,"▲","-")),2)&lt;0,ABS(ROUND(VALUE(SUBSTITUTE('連結実質赤字比率に係る赤字・黒字の構成分析'!H$42,"▲","-")),2)),NA())</f>
        <v>#VALUE!</v>
      </c>
      <c r="G28" s="1079" t="e">
        <f>IF(ROUND(VALUE(SUBSTITUTE('連結実質赤字比率に係る赤字・黒字の構成分析'!H$42,"▲","-")),2)&gt;=0,ABS(ROUND(VALUE(SUBSTITUTE('連結実質赤字比率に係る赤字・黒字の構成分析'!H$42,"▲","-")),2)),NA())</f>
        <v>#VALUE!</v>
      </c>
      <c r="H28" s="1079" t="e">
        <f>IF(ROUND(VALUE(SUBSTITUTE('連結実質赤字比率に係る赤字・黒字の構成分析'!I$42,"▲","-")),2)&lt;0,ABS(ROUND(VALUE(SUBSTITUTE('連結実質赤字比率に係る赤字・黒字の構成分析'!I$42,"▲","-")),2)),NA())</f>
        <v>#VALUE!</v>
      </c>
      <c r="I28" s="1079" t="e">
        <f>IF(ROUND(VALUE(SUBSTITUTE('連結実質赤字比率に係る赤字・黒字の構成分析'!I$42,"▲","-")),2)&gt;=0,ABS(ROUND(VALUE(SUBSTITUTE('連結実質赤字比率に係る赤字・黒字の構成分析'!I$42,"▲","-")),2)),NA())</f>
        <v>#VALUE!</v>
      </c>
      <c r="J28" s="1079" t="e">
        <f>IF(ROUND(VALUE(SUBSTITUTE('連結実質赤字比率に係る赤字・黒字の構成分析'!J$42,"▲","-")),2)&lt;0,ABS(ROUND(VALUE(SUBSTITUTE('連結実質赤字比率に係る赤字・黒字の構成分析'!J$42,"▲","-")),2)),NA())</f>
        <v>#VALUE!</v>
      </c>
      <c r="K28" s="1079" t="e">
        <f>IF(ROUND(VALUE(SUBSTITUTE('連結実質赤字比率に係る赤字・黒字の構成分析'!J$42,"▲","-")),2)&gt;=0,ABS(ROUND(VALUE(SUBSTITUTE('連結実質赤字比率に係る赤字・黒字の構成分析'!J$42,"▲","-")),2)),NA())</f>
        <v>#VALUE!</v>
      </c>
    </row>
    <row r="29" spans="1:11">
      <c r="A29" s="1079" t="e">
        <f>IF('連結実質赤字比率に係る赤字・黒字の構成分析'!C$41="",NA(),'連結実質赤字比率に係る赤字・黒字の構成分析'!C$41)</f>
        <v>#N/A</v>
      </c>
      <c r="B29" s="1079" t="e">
        <f>IF(ROUND(VALUE(SUBSTITUTE('連結実質赤字比率に係る赤字・黒字の構成分析'!F$41,"▲","-")),2)&lt;0,ABS(ROUND(VALUE(SUBSTITUTE('連結実質赤字比率に係る赤字・黒字の構成分析'!F$41,"▲","-")),2)),NA())</f>
        <v>#VALUE!</v>
      </c>
      <c r="C29" s="1079" t="e">
        <f>IF(ROUND(VALUE(SUBSTITUTE('連結実質赤字比率に係る赤字・黒字の構成分析'!F$41,"▲","-")),2)&gt;=0,ABS(ROUND(VALUE(SUBSTITUTE('連結実質赤字比率に係る赤字・黒字の構成分析'!F$41,"▲","-")),2)),NA())</f>
        <v>#VALUE!</v>
      </c>
      <c r="D29" s="1079" t="e">
        <f>IF(ROUND(VALUE(SUBSTITUTE('連結実質赤字比率に係る赤字・黒字の構成分析'!G$41,"▲","-")),2)&lt;0,ABS(ROUND(VALUE(SUBSTITUTE('連結実質赤字比率に係る赤字・黒字の構成分析'!G$41,"▲","-")),2)),NA())</f>
        <v>#VALUE!</v>
      </c>
      <c r="E29" s="1079" t="e">
        <f>IF(ROUND(VALUE(SUBSTITUTE('連結実質赤字比率に係る赤字・黒字の構成分析'!G$41,"▲","-")),2)&gt;=0,ABS(ROUND(VALUE(SUBSTITUTE('連結実質赤字比率に係る赤字・黒字の構成分析'!G$41,"▲","-")),2)),NA())</f>
        <v>#VALUE!</v>
      </c>
      <c r="F29" s="1079" t="e">
        <f>IF(ROUND(VALUE(SUBSTITUTE('連結実質赤字比率に係る赤字・黒字の構成分析'!H$41,"▲","-")),2)&lt;0,ABS(ROUND(VALUE(SUBSTITUTE('連結実質赤字比率に係る赤字・黒字の構成分析'!H$41,"▲","-")),2)),NA())</f>
        <v>#VALUE!</v>
      </c>
      <c r="G29" s="1079" t="e">
        <f>IF(ROUND(VALUE(SUBSTITUTE('連結実質赤字比率に係る赤字・黒字の構成分析'!H$41,"▲","-")),2)&gt;=0,ABS(ROUND(VALUE(SUBSTITUTE('連結実質赤字比率に係る赤字・黒字の構成分析'!H$41,"▲","-")),2)),NA())</f>
        <v>#VALUE!</v>
      </c>
      <c r="H29" s="1079" t="e">
        <f>IF(ROUND(VALUE(SUBSTITUTE('連結実質赤字比率に係る赤字・黒字の構成分析'!I$41,"▲","-")),2)&lt;0,ABS(ROUND(VALUE(SUBSTITUTE('連結実質赤字比率に係る赤字・黒字の構成分析'!I$41,"▲","-")),2)),NA())</f>
        <v>#VALUE!</v>
      </c>
      <c r="I29" s="1079" t="e">
        <f>IF(ROUND(VALUE(SUBSTITUTE('連結実質赤字比率に係る赤字・黒字の構成分析'!I$41,"▲","-")),2)&gt;=0,ABS(ROUND(VALUE(SUBSTITUTE('連結実質赤字比率に係る赤字・黒字の構成分析'!I$41,"▲","-")),2)),NA())</f>
        <v>#VALUE!</v>
      </c>
      <c r="J29" s="1079" t="e">
        <f>IF(ROUND(VALUE(SUBSTITUTE('連結実質赤字比率に係る赤字・黒字の構成分析'!J$41,"▲","-")),2)&lt;0,ABS(ROUND(VALUE(SUBSTITUTE('連結実質赤字比率に係る赤字・黒字の構成分析'!J$41,"▲","-")),2)),NA())</f>
        <v>#VALUE!</v>
      </c>
      <c r="K29" s="1079" t="e">
        <f>IF(ROUND(VALUE(SUBSTITUTE('連結実質赤字比率に係る赤字・黒字の構成分析'!J$41,"▲","-")),2)&gt;=0,ABS(ROUND(VALUE(SUBSTITUTE('連結実質赤字比率に係る赤字・黒字の構成分析'!J$41,"▲","-")),2)),NA())</f>
        <v>#VALUE!</v>
      </c>
    </row>
    <row r="30" spans="1:11">
      <c r="A30" s="1079" t="str">
        <f>IF('連結実質赤字比率に係る赤字・黒字の構成分析'!C$40="",NA(),'連結実質赤字比率に係る赤字・黒字の構成分析'!C$40)</f>
        <v>食肉センター特別会計</v>
      </c>
      <c r="B30" s="1079" t="e">
        <f>IF(ROUND(VALUE(SUBSTITUTE('連結実質赤字比率に係る赤字・黒字の構成分析'!F$40,"▲","-")),2)&lt;0,ABS(ROUND(VALUE(SUBSTITUTE('連結実質赤字比率に係る赤字・黒字の構成分析'!F$40,"▲","-")),2)),NA())</f>
        <v>#N/A</v>
      </c>
      <c r="C30" s="1079">
        <f>IF(ROUND(VALUE(SUBSTITUTE('連結実質赤字比率に係る赤字・黒字の構成分析'!F$40,"▲","-")),2)&gt;=0,ABS(ROUND(VALUE(SUBSTITUTE('連結実質赤字比率に係る赤字・黒字の構成分析'!F$40,"▲","-")),2)),NA())</f>
        <v>0</v>
      </c>
      <c r="D30" s="1079" t="e">
        <f>IF(ROUND(VALUE(SUBSTITUTE('連結実質赤字比率に係る赤字・黒字の構成分析'!G$40,"▲","-")),2)&lt;0,ABS(ROUND(VALUE(SUBSTITUTE('連結実質赤字比率に係る赤字・黒字の構成分析'!G$40,"▲","-")),2)),NA())</f>
        <v>#N/A</v>
      </c>
      <c r="E30" s="1079">
        <f>IF(ROUND(VALUE(SUBSTITUTE('連結実質赤字比率に係る赤字・黒字の構成分析'!G$40,"▲","-")),2)&gt;=0,ABS(ROUND(VALUE(SUBSTITUTE('連結実質赤字比率に係る赤字・黒字の構成分析'!G$40,"▲","-")),2)),NA())</f>
        <v>0</v>
      </c>
      <c r="F30" s="1079" t="e">
        <f>IF(ROUND(VALUE(SUBSTITUTE('連結実質赤字比率に係る赤字・黒字の構成分析'!H$40,"▲","-")),2)&lt;0,ABS(ROUND(VALUE(SUBSTITUTE('連結実質赤字比率に係る赤字・黒字の構成分析'!H$40,"▲","-")),2)),NA())</f>
        <v>#N/A</v>
      </c>
      <c r="G30" s="1079">
        <f>IF(ROUND(VALUE(SUBSTITUTE('連結実質赤字比率に係る赤字・黒字の構成分析'!H$40,"▲","-")),2)&gt;=0,ABS(ROUND(VALUE(SUBSTITUTE('連結実質赤字比率に係る赤字・黒字の構成分析'!H$40,"▲","-")),2)),NA())</f>
        <v>0</v>
      </c>
      <c r="H30" s="1079" t="e">
        <f>IF(ROUND(VALUE(SUBSTITUTE('連結実質赤字比率に係る赤字・黒字の構成分析'!I$40,"▲","-")),2)&lt;0,ABS(ROUND(VALUE(SUBSTITUTE('連結実質赤字比率に係る赤字・黒字の構成分析'!I$40,"▲","-")),2)),NA())</f>
        <v>#N/A</v>
      </c>
      <c r="I30" s="1079">
        <f>IF(ROUND(VALUE(SUBSTITUTE('連結実質赤字比率に係る赤字・黒字の構成分析'!I$40,"▲","-")),2)&gt;=0,ABS(ROUND(VALUE(SUBSTITUTE('連結実質赤字比率に係る赤字・黒字の構成分析'!I$40,"▲","-")),2)),NA())</f>
        <v>0</v>
      </c>
      <c r="J30" s="1079" t="e">
        <f>IF(ROUND(VALUE(SUBSTITUTE('連結実質赤字比率に係る赤字・黒字の構成分析'!J$40,"▲","-")),2)&lt;0,ABS(ROUND(VALUE(SUBSTITUTE('連結実質赤字比率に係る赤字・黒字の構成分析'!J$40,"▲","-")),2)),NA())</f>
        <v>#N/A</v>
      </c>
      <c r="K30" s="1079">
        <f>IF(ROUND(VALUE(SUBSTITUTE('連結実質赤字比率に係る赤字・黒字の構成分析'!J$40,"▲","-")),2)&gt;=0,ABS(ROUND(VALUE(SUBSTITUTE('連結実質赤字比率に係る赤字・黒字の構成分析'!J$40,"▲","-")),2)),NA())</f>
        <v>0</v>
      </c>
    </row>
    <row r="31" spans="1:11">
      <c r="A31" s="1079" t="str">
        <f>IF('連結実質赤字比率に係る赤字・黒字の構成分析'!C$39="",NA(),'連結実質赤字比率に係る赤字・黒字の構成分析'!C$39)</f>
        <v>後期高齢者医療特別会計</v>
      </c>
      <c r="B31" s="1079" t="e">
        <f>IF(ROUND(VALUE(SUBSTITUTE('連結実質赤字比率に係る赤字・黒字の構成分析'!F$39,"▲","-")),2)&lt;0,ABS(ROUND(VALUE(SUBSTITUTE('連結実質赤字比率に係る赤字・黒字の構成分析'!F$39,"▲","-")),2)),NA())</f>
        <v>#N/A</v>
      </c>
      <c r="C31" s="1079">
        <f>IF(ROUND(VALUE(SUBSTITUTE('連結実質赤字比率に係る赤字・黒字の構成分析'!F$39,"▲","-")),2)&gt;=0,ABS(ROUND(VALUE(SUBSTITUTE('連結実質赤字比率に係る赤字・黒字の構成分析'!F$39,"▲","-")),2)),NA())</f>
        <v>3.e-002</v>
      </c>
      <c r="D31" s="1079" t="e">
        <f>IF(ROUND(VALUE(SUBSTITUTE('連結実質赤字比率に係る赤字・黒字の構成分析'!G$39,"▲","-")),2)&lt;0,ABS(ROUND(VALUE(SUBSTITUTE('連結実質赤字比率に係る赤字・黒字の構成分析'!G$39,"▲","-")),2)),NA())</f>
        <v>#N/A</v>
      </c>
      <c r="E31" s="1079">
        <f>IF(ROUND(VALUE(SUBSTITUTE('連結実質赤字比率に係る赤字・黒字の構成分析'!G$39,"▲","-")),2)&gt;=0,ABS(ROUND(VALUE(SUBSTITUTE('連結実質赤字比率に係る赤字・黒字の構成分析'!G$39,"▲","-")),2)),NA())</f>
        <v>0</v>
      </c>
      <c r="F31" s="1079" t="e">
        <f>IF(ROUND(VALUE(SUBSTITUTE('連結実質赤字比率に係る赤字・黒字の構成分析'!H$39,"▲","-")),2)&lt;0,ABS(ROUND(VALUE(SUBSTITUTE('連結実質赤字比率に係る赤字・黒字の構成分析'!H$39,"▲","-")),2)),NA())</f>
        <v>#N/A</v>
      </c>
      <c r="G31" s="1079">
        <f>IF(ROUND(VALUE(SUBSTITUTE('連結実質赤字比率に係る赤字・黒字の構成分析'!H$39,"▲","-")),2)&gt;=0,ABS(ROUND(VALUE(SUBSTITUTE('連結実質赤字比率に係る赤字・黒字の構成分析'!H$39,"▲","-")),2)),NA())</f>
        <v>0</v>
      </c>
      <c r="H31" s="1079" t="e">
        <f>IF(ROUND(VALUE(SUBSTITUTE('連結実質赤字比率に係る赤字・黒字の構成分析'!I$39,"▲","-")),2)&lt;0,ABS(ROUND(VALUE(SUBSTITUTE('連結実質赤字比率に係る赤字・黒字の構成分析'!I$39,"▲","-")),2)),NA())</f>
        <v>#N/A</v>
      </c>
      <c r="I31" s="1079">
        <f>IF(ROUND(VALUE(SUBSTITUTE('連結実質赤字比率に係る赤字・黒字の構成分析'!I$39,"▲","-")),2)&gt;=0,ABS(ROUND(VALUE(SUBSTITUTE('連結実質赤字比率に係る赤字・黒字の構成分析'!I$39,"▲","-")),2)),NA())</f>
        <v>7.0000000000000007e-002</v>
      </c>
      <c r="J31" s="1079" t="e">
        <f>IF(ROUND(VALUE(SUBSTITUTE('連結実質赤字比率に係る赤字・黒字の構成分析'!J$39,"▲","-")),2)&lt;0,ABS(ROUND(VALUE(SUBSTITUTE('連結実質赤字比率に係る赤字・黒字の構成分析'!J$39,"▲","-")),2)),NA())</f>
        <v>#N/A</v>
      </c>
      <c r="K31" s="1079">
        <f>IF(ROUND(VALUE(SUBSTITUTE('連結実質赤字比率に係る赤字・黒字の構成分析'!J$39,"▲","-")),2)&gt;=0,ABS(ROUND(VALUE(SUBSTITUTE('連結実質赤字比率に係る赤字・黒字の構成分析'!J$39,"▲","-")),2)),NA())</f>
        <v>1.e-002</v>
      </c>
    </row>
    <row r="32" spans="1:11">
      <c r="A32" s="1079" t="str">
        <f>IF('連結実質赤字比率に係る赤字・黒字の構成分析'!C$38="",NA(),'連結実質赤字比率に係る赤字・黒字の構成分析'!C$38)</f>
        <v>国民健康保険特別会計</v>
      </c>
      <c r="B32" s="1079" t="e">
        <f>IF(ROUND(VALUE(SUBSTITUTE('連結実質赤字比率に係る赤字・黒字の構成分析'!F$38,"▲","-")),2)&lt;0,ABS(ROUND(VALUE(SUBSTITUTE('連結実質赤字比率に係る赤字・黒字の構成分析'!F$38,"▲","-")),2)),NA())</f>
        <v>#N/A</v>
      </c>
      <c r="C32" s="1079">
        <f>IF(ROUND(VALUE(SUBSTITUTE('連結実質赤字比率に係る赤字・黒字の構成分析'!F$38,"▲","-")),2)&gt;=0,ABS(ROUND(VALUE(SUBSTITUTE('連結実質赤字比率に係る赤字・黒字の構成分析'!F$38,"▲","-")),2)),NA())</f>
        <v>0.6</v>
      </c>
      <c r="D32" s="1079" t="e">
        <f>IF(ROUND(VALUE(SUBSTITUTE('連結実質赤字比率に係る赤字・黒字の構成分析'!G$38,"▲","-")),2)&lt;0,ABS(ROUND(VALUE(SUBSTITUTE('連結実質赤字比率に係る赤字・黒字の構成分析'!G$38,"▲","-")),2)),NA())</f>
        <v>#N/A</v>
      </c>
      <c r="E32" s="1079">
        <f>IF(ROUND(VALUE(SUBSTITUTE('連結実質赤字比率に係る赤字・黒字の構成分析'!G$38,"▲","-")),2)&gt;=0,ABS(ROUND(VALUE(SUBSTITUTE('連結実質赤字比率に係る赤字・黒字の構成分析'!G$38,"▲","-")),2)),NA())</f>
        <v>0.3</v>
      </c>
      <c r="F32" s="1079" t="e">
        <f>IF(ROUND(VALUE(SUBSTITUTE('連結実質赤字比率に係る赤字・黒字の構成分析'!H$38,"▲","-")),2)&lt;0,ABS(ROUND(VALUE(SUBSTITUTE('連結実質赤字比率に係る赤字・黒字の構成分析'!H$38,"▲","-")),2)),NA())</f>
        <v>#N/A</v>
      </c>
      <c r="G32" s="1079">
        <f>IF(ROUND(VALUE(SUBSTITUTE('連結実質赤字比率に係る赤字・黒字の構成分析'!H$38,"▲","-")),2)&gt;=0,ABS(ROUND(VALUE(SUBSTITUTE('連結実質赤字比率に係る赤字・黒字の構成分析'!H$38,"▲","-")),2)),NA())</f>
        <v>1.26</v>
      </c>
      <c r="H32" s="1079" t="e">
        <f>IF(ROUND(VALUE(SUBSTITUTE('連結実質赤字比率に係る赤字・黒字の構成分析'!I$38,"▲","-")),2)&lt;0,ABS(ROUND(VALUE(SUBSTITUTE('連結実質赤字比率に係る赤字・黒字の構成分析'!I$38,"▲","-")),2)),NA())</f>
        <v>#N/A</v>
      </c>
      <c r="I32" s="1079">
        <f>IF(ROUND(VALUE(SUBSTITUTE('連結実質赤字比率に係る赤字・黒字の構成分析'!I$38,"▲","-")),2)&gt;=0,ABS(ROUND(VALUE(SUBSTITUTE('連結実質赤字比率に係る赤字・黒字の構成分析'!I$38,"▲","-")),2)),NA())</f>
        <v>1.3</v>
      </c>
      <c r="J32" s="1079" t="e">
        <f>IF(ROUND(VALUE(SUBSTITUTE('連結実質赤字比率に係る赤字・黒字の構成分析'!J$38,"▲","-")),2)&lt;0,ABS(ROUND(VALUE(SUBSTITUTE('連結実質赤字比率に係る赤字・黒字の構成分析'!J$38,"▲","-")),2)),NA())</f>
        <v>#N/A</v>
      </c>
      <c r="K32" s="1079">
        <f>IF(ROUND(VALUE(SUBSTITUTE('連結実質赤字比率に係る赤字・黒字の構成分析'!J$38,"▲","-")),2)&gt;=0,ABS(ROUND(VALUE(SUBSTITUTE('連結実質赤字比率に係る赤字・黒字の構成分析'!J$38,"▲","-")),2)),NA())</f>
        <v>0.22</v>
      </c>
    </row>
    <row r="33" spans="1:16">
      <c r="A33" s="1079" t="str">
        <f>IF('連結実質赤字比率に係る赤字・黒字の構成分析'!C$37="",NA(),'連結実質赤字比率に係る赤字・黒字の構成分析'!C$37)</f>
        <v>介護保険特別会計</v>
      </c>
      <c r="B33" s="1079" t="e">
        <f>IF(ROUND(VALUE(SUBSTITUTE('連結実質赤字比率に係る赤字・黒字の構成分析'!F$37,"▲","-")),2)&lt;0,ABS(ROUND(VALUE(SUBSTITUTE('連結実質赤字比率に係る赤字・黒字の構成分析'!F$37,"▲","-")),2)),NA())</f>
        <v>#N/A</v>
      </c>
      <c r="C33" s="1079">
        <f>IF(ROUND(VALUE(SUBSTITUTE('連結実質赤字比率に係る赤字・黒字の構成分析'!F$37,"▲","-")),2)&gt;=0,ABS(ROUND(VALUE(SUBSTITUTE('連結実質赤字比率に係る赤字・黒字の構成分析'!F$37,"▲","-")),2)),NA())</f>
        <v>0.27</v>
      </c>
      <c r="D33" s="1079" t="e">
        <f>IF(ROUND(VALUE(SUBSTITUTE('連結実質赤字比率に係る赤字・黒字の構成分析'!G$37,"▲","-")),2)&lt;0,ABS(ROUND(VALUE(SUBSTITUTE('連結実質赤字比率に係る赤字・黒字の構成分析'!G$37,"▲","-")),2)),NA())</f>
        <v>#N/A</v>
      </c>
      <c r="E33" s="1079">
        <f>IF(ROUND(VALUE(SUBSTITUTE('連結実質赤字比率に係る赤字・黒字の構成分析'!G$37,"▲","-")),2)&gt;=0,ABS(ROUND(VALUE(SUBSTITUTE('連結実質赤字比率に係る赤字・黒字の構成分析'!G$37,"▲","-")),2)),NA())</f>
        <v>1.05</v>
      </c>
      <c r="F33" s="1079" t="e">
        <f>IF(ROUND(VALUE(SUBSTITUTE('連結実質赤字比率に係る赤字・黒字の構成分析'!H$37,"▲","-")),2)&lt;0,ABS(ROUND(VALUE(SUBSTITUTE('連結実質赤字比率に係る赤字・黒字の構成分析'!H$37,"▲","-")),2)),NA())</f>
        <v>#N/A</v>
      </c>
      <c r="G33" s="1079">
        <f>IF(ROUND(VALUE(SUBSTITUTE('連結実質赤字比率に係る赤字・黒字の構成分析'!H$37,"▲","-")),2)&gt;=0,ABS(ROUND(VALUE(SUBSTITUTE('連結実質赤字比率に係る赤字・黒字の構成分析'!H$37,"▲","-")),2)),NA())</f>
        <v>0.56999999999999995</v>
      </c>
      <c r="H33" s="1079" t="e">
        <f>IF(ROUND(VALUE(SUBSTITUTE('連結実質赤字比率に係る赤字・黒字の構成分析'!I$37,"▲","-")),2)&lt;0,ABS(ROUND(VALUE(SUBSTITUTE('連結実質赤字比率に係る赤字・黒字の構成分析'!I$37,"▲","-")),2)),NA())</f>
        <v>#N/A</v>
      </c>
      <c r="I33" s="1079">
        <f>IF(ROUND(VALUE(SUBSTITUTE('連結実質赤字比率に係る赤字・黒字の構成分析'!I$37,"▲","-")),2)&gt;=0,ABS(ROUND(VALUE(SUBSTITUTE('連結実質赤字比率に係る赤字・黒字の構成分析'!I$37,"▲","-")),2)),NA())</f>
        <v>0.97</v>
      </c>
      <c r="J33" s="1079" t="e">
        <f>IF(ROUND(VALUE(SUBSTITUTE('連結実質赤字比率に係る赤字・黒字の構成分析'!J$37,"▲","-")),2)&lt;0,ABS(ROUND(VALUE(SUBSTITUTE('連結実質赤字比率に係る赤字・黒字の構成分析'!J$37,"▲","-")),2)),NA())</f>
        <v>#N/A</v>
      </c>
      <c r="K33" s="1079">
        <f>IF(ROUND(VALUE(SUBSTITUTE('連結実質赤字比率に係る赤字・黒字の構成分析'!J$37,"▲","-")),2)&gt;=0,ABS(ROUND(VALUE(SUBSTITUTE('連結実質赤字比率に係る赤字・黒字の構成分析'!J$37,"▲","-")),2)),NA())</f>
        <v>0.82</v>
      </c>
    </row>
    <row r="34" spans="1:16">
      <c r="A34" s="1079" t="str">
        <f>IF('連結実質赤字比率に係る赤字・黒字の構成分析'!C$36="",NA(),'連結実質赤字比率に係る赤字・黒字の構成分析'!C$36)</f>
        <v>下水道事業会計</v>
      </c>
      <c r="B34" s="1079" t="e">
        <f>IF(ROUND(VALUE(SUBSTITUTE('連結実質赤字比率に係る赤字・黒字の構成分析'!F$36,"▲","-")),2)&lt;0,ABS(ROUND(VALUE(SUBSTITUTE('連結実質赤字比率に係る赤字・黒字の構成分析'!F$36,"▲","-")),2)),NA())</f>
        <v>#N/A</v>
      </c>
      <c r="C34" s="1079">
        <f>IF(ROUND(VALUE(SUBSTITUTE('連結実質赤字比率に係る赤字・黒字の構成分析'!F$36,"▲","-")),2)&gt;=0,ABS(ROUND(VALUE(SUBSTITUTE('連結実質赤字比率に係る赤字・黒字の構成分析'!F$36,"▲","-")),2)),NA())</f>
        <v>1.08</v>
      </c>
      <c r="D34" s="1079" t="e">
        <f>IF(ROUND(VALUE(SUBSTITUTE('連結実質赤字比率に係る赤字・黒字の構成分析'!G$36,"▲","-")),2)&lt;0,ABS(ROUND(VALUE(SUBSTITUTE('連結実質赤字比率に係る赤字・黒字の構成分析'!G$36,"▲","-")),2)),NA())</f>
        <v>#N/A</v>
      </c>
      <c r="E34" s="1079">
        <f>IF(ROUND(VALUE(SUBSTITUTE('連結実質赤字比率に係る赤字・黒字の構成分析'!G$36,"▲","-")),2)&gt;=0,ABS(ROUND(VALUE(SUBSTITUTE('連結実質赤字比率に係る赤字・黒字の構成分析'!G$36,"▲","-")),2)),NA())</f>
        <v>1.32</v>
      </c>
      <c r="F34" s="1079" t="e">
        <f>IF(ROUND(VALUE(SUBSTITUTE('連結実質赤字比率に係る赤字・黒字の構成分析'!H$36,"▲","-")),2)&lt;0,ABS(ROUND(VALUE(SUBSTITUTE('連結実質赤字比率に係る赤字・黒字の構成分析'!H$36,"▲","-")),2)),NA())</f>
        <v>#N/A</v>
      </c>
      <c r="G34" s="1079">
        <f>IF(ROUND(VALUE(SUBSTITUTE('連結実質赤字比率に係る赤字・黒字の構成分析'!H$36,"▲","-")),2)&gt;=0,ABS(ROUND(VALUE(SUBSTITUTE('連結実質赤字比率に係る赤字・黒字の構成分析'!H$36,"▲","-")),2)),NA())</f>
        <v>1.3</v>
      </c>
      <c r="H34" s="1079" t="e">
        <f>IF(ROUND(VALUE(SUBSTITUTE('連結実質赤字比率に係る赤字・黒字の構成分析'!I$36,"▲","-")),2)&lt;0,ABS(ROUND(VALUE(SUBSTITUTE('連結実質赤字比率に係る赤字・黒字の構成分析'!I$36,"▲","-")),2)),NA())</f>
        <v>#N/A</v>
      </c>
      <c r="I34" s="1079">
        <f>IF(ROUND(VALUE(SUBSTITUTE('連結実質赤字比率に係る赤字・黒字の構成分析'!I$36,"▲","-")),2)&gt;=0,ABS(ROUND(VALUE(SUBSTITUTE('連結実質赤字比率に係る赤字・黒字の構成分析'!I$36,"▲","-")),2)),NA())</f>
        <v>1.52</v>
      </c>
      <c r="J34" s="1079" t="e">
        <f>IF(ROUND(VALUE(SUBSTITUTE('連結実質赤字比率に係る赤字・黒字の構成分析'!J$36,"▲","-")),2)&lt;0,ABS(ROUND(VALUE(SUBSTITUTE('連結実質赤字比率に係る赤字・黒字の構成分析'!J$36,"▲","-")),2)),NA())</f>
        <v>#N/A</v>
      </c>
      <c r="K34" s="1079">
        <f>IF(ROUND(VALUE(SUBSTITUTE('連結実質赤字比率に係る赤字・黒字の構成分析'!J$36,"▲","-")),2)&gt;=0,ABS(ROUND(VALUE(SUBSTITUTE('連結実質赤字比率に係る赤字・黒字の構成分析'!J$36,"▲","-")),2)),NA())</f>
        <v>1.66</v>
      </c>
    </row>
    <row r="35" spans="1:16">
      <c r="A35" s="1079" t="str">
        <f>IF('連結実質赤字比率に係る赤字・黒字の構成分析'!C$35="",NA(),'連結実質赤字比率に係る赤字・黒字の構成分析'!C$35)</f>
        <v>一般会計</v>
      </c>
      <c r="B35" s="1079" t="e">
        <f>IF(ROUND(VALUE(SUBSTITUTE('連結実質赤字比率に係る赤字・黒字の構成分析'!F$35,"▲","-")),2)&lt;0,ABS(ROUND(VALUE(SUBSTITUTE('連結実質赤字比率に係る赤字・黒字の構成分析'!F$35,"▲","-")),2)),NA())</f>
        <v>#N/A</v>
      </c>
      <c r="C35" s="1079">
        <f>IF(ROUND(VALUE(SUBSTITUTE('連結実質赤字比率に係る赤字・黒字の構成分析'!F$35,"▲","-")),2)&gt;=0,ABS(ROUND(VALUE(SUBSTITUTE('連結実質赤字比率に係る赤字・黒字の構成分析'!F$35,"▲","-")),2)),NA())</f>
        <v>4.51</v>
      </c>
      <c r="D35" s="1079" t="e">
        <f>IF(ROUND(VALUE(SUBSTITUTE('連結実質赤字比率に係る赤字・黒字の構成分析'!G$35,"▲","-")),2)&lt;0,ABS(ROUND(VALUE(SUBSTITUTE('連結実質赤字比率に係る赤字・黒字の構成分析'!G$35,"▲","-")),2)),NA())</f>
        <v>#N/A</v>
      </c>
      <c r="E35" s="1079">
        <f>IF(ROUND(VALUE(SUBSTITUTE('連結実質赤字比率に係る赤字・黒字の構成分析'!G$35,"▲","-")),2)&gt;=0,ABS(ROUND(VALUE(SUBSTITUTE('連結実質赤字比率に係る赤字・黒字の構成分析'!G$35,"▲","-")),2)),NA())</f>
        <v>6.55</v>
      </c>
      <c r="F35" s="1079" t="e">
        <f>IF(ROUND(VALUE(SUBSTITUTE('連結実質赤字比率に係る赤字・黒字の構成分析'!H$35,"▲","-")),2)&lt;0,ABS(ROUND(VALUE(SUBSTITUTE('連結実質赤字比率に係る赤字・黒字の構成分析'!H$35,"▲","-")),2)),NA())</f>
        <v>#N/A</v>
      </c>
      <c r="G35" s="1079">
        <f>IF(ROUND(VALUE(SUBSTITUTE('連結実質赤字比率に係る赤字・黒字の構成分析'!H$35,"▲","-")),2)&gt;=0,ABS(ROUND(VALUE(SUBSTITUTE('連結実質赤字比率に係る赤字・黒字の構成分析'!H$35,"▲","-")),2)),NA())</f>
        <v>7.66</v>
      </c>
      <c r="H35" s="1079" t="e">
        <f>IF(ROUND(VALUE(SUBSTITUTE('連結実質赤字比率に係る赤字・黒字の構成分析'!I$35,"▲","-")),2)&lt;0,ABS(ROUND(VALUE(SUBSTITUTE('連結実質赤字比率に係る赤字・黒字の構成分析'!I$35,"▲","-")),2)),NA())</f>
        <v>#N/A</v>
      </c>
      <c r="I35" s="1079">
        <f>IF(ROUND(VALUE(SUBSTITUTE('連結実質赤字比率に係る赤字・黒字の構成分析'!I$35,"▲","-")),2)&gt;=0,ABS(ROUND(VALUE(SUBSTITUTE('連結実質赤字比率に係る赤字・黒字の構成分析'!I$35,"▲","-")),2)),NA())</f>
        <v>6.56</v>
      </c>
      <c r="J35" s="1079" t="e">
        <f>IF(ROUND(VALUE(SUBSTITUTE('連結実質赤字比率に係る赤字・黒字の構成分析'!J$35,"▲","-")),2)&lt;0,ABS(ROUND(VALUE(SUBSTITUTE('連結実質赤字比率に係る赤字・黒字の構成分析'!J$35,"▲","-")),2)),NA())</f>
        <v>#N/A</v>
      </c>
      <c r="K35" s="1079">
        <f>IF(ROUND(VALUE(SUBSTITUTE('連結実質赤字比率に係る赤字・黒字の構成分析'!J$35,"▲","-")),2)&gt;=0,ABS(ROUND(VALUE(SUBSTITUTE('連結実質赤字比率に係る赤字・黒字の構成分析'!J$35,"▲","-")),2)),NA())</f>
        <v>5.57</v>
      </c>
    </row>
    <row r="36" spans="1:16">
      <c r="A36" s="1079" t="str">
        <f>IF('連結実質赤字比率に係る赤字・黒字の構成分析'!C$34="",NA(),'連結実質赤字比率に係る赤字・黒字の構成分析'!C$34)</f>
        <v>水道事業会計</v>
      </c>
      <c r="B36" s="1079" t="e">
        <f>IF(ROUND(VALUE(SUBSTITUTE('連結実質赤字比率に係る赤字・黒字の構成分析'!F$34,"▲","-")),2)&lt;0,ABS(ROUND(VALUE(SUBSTITUTE('連結実質赤字比率に係る赤字・黒字の構成分析'!F$34,"▲","-")),2)),NA())</f>
        <v>#N/A</v>
      </c>
      <c r="C36" s="1079">
        <f>IF(ROUND(VALUE(SUBSTITUTE('連結実質赤字比率に係る赤字・黒字の構成分析'!F$34,"▲","-")),2)&gt;=0,ABS(ROUND(VALUE(SUBSTITUTE('連結実質赤字比率に係る赤字・黒字の構成分析'!F$34,"▲","-")),2)),NA())</f>
        <v>5.35</v>
      </c>
      <c r="D36" s="1079" t="e">
        <f>IF(ROUND(VALUE(SUBSTITUTE('連結実質赤字比率に係る赤字・黒字の構成分析'!G$34,"▲","-")),2)&lt;0,ABS(ROUND(VALUE(SUBSTITUTE('連結実質赤字比率に係る赤字・黒字の構成分析'!G$34,"▲","-")),2)),NA())</f>
        <v>#N/A</v>
      </c>
      <c r="E36" s="1079">
        <f>IF(ROUND(VALUE(SUBSTITUTE('連結実質赤字比率に係る赤字・黒字の構成分析'!G$34,"▲","-")),2)&gt;=0,ABS(ROUND(VALUE(SUBSTITUTE('連結実質赤字比率に係る赤字・黒字の構成分析'!G$34,"▲","-")),2)),NA())</f>
        <v>5.08</v>
      </c>
      <c r="F36" s="1079" t="e">
        <f>IF(ROUND(VALUE(SUBSTITUTE('連結実質赤字比率に係る赤字・黒字の構成分析'!H$34,"▲","-")),2)&lt;0,ABS(ROUND(VALUE(SUBSTITUTE('連結実質赤字比率に係る赤字・黒字の構成分析'!H$34,"▲","-")),2)),NA())</f>
        <v>#N/A</v>
      </c>
      <c r="G36" s="1079">
        <f>IF(ROUND(VALUE(SUBSTITUTE('連結実質赤字比率に係る赤字・黒字の構成分析'!H$34,"▲","-")),2)&gt;=0,ABS(ROUND(VALUE(SUBSTITUTE('連結実質赤字比率に係る赤字・黒字の構成分析'!H$34,"▲","-")),2)),NA())</f>
        <v>5.63</v>
      </c>
      <c r="H36" s="1079" t="e">
        <f>IF(ROUND(VALUE(SUBSTITUTE('連結実質赤字比率に係る赤字・黒字の構成分析'!I$34,"▲","-")),2)&lt;0,ABS(ROUND(VALUE(SUBSTITUTE('連結実質赤字比率に係る赤字・黒字の構成分析'!I$34,"▲","-")),2)),NA())</f>
        <v>#N/A</v>
      </c>
      <c r="I36" s="1079">
        <f>IF(ROUND(VALUE(SUBSTITUTE('連結実質赤字比率に係る赤字・黒字の構成分析'!I$34,"▲","-")),2)&gt;=0,ABS(ROUND(VALUE(SUBSTITUTE('連結実質赤字比率に係る赤字・黒字の構成分析'!I$34,"▲","-")),2)),NA())</f>
        <v>6.18</v>
      </c>
      <c r="J36" s="1079" t="e">
        <f>IF(ROUND(VALUE(SUBSTITUTE('連結実質赤字比率に係る赤字・黒字の構成分析'!J$34,"▲","-")),2)&lt;0,ABS(ROUND(VALUE(SUBSTITUTE('連結実質赤字比率に係る赤字・黒字の構成分析'!J$34,"▲","-")),2)),NA())</f>
        <v>#N/A</v>
      </c>
      <c r="K36" s="1079">
        <f>IF(ROUND(VALUE(SUBSTITUTE('連結実質赤字比率に係る赤字・黒字の構成分析'!J$34,"▲","-")),2)&gt;=0,ABS(ROUND(VALUE(SUBSTITUTE('連結実質赤字比率に係る赤字・黒字の構成分析'!J$34,"▲","-")),2)),NA())</f>
        <v>6.92</v>
      </c>
    </row>
    <row r="39" spans="1:16">
      <c r="A39" s="1077" t="s">
        <v>104</v>
      </c>
    </row>
    <row r="40" spans="1:16">
      <c r="A40" s="1080"/>
      <c r="B40" s="1080" t="str">
        <f>'実質公債費比率（分子）の構造'!K$44</f>
        <v>R01</v>
      </c>
      <c r="C40" s="1080"/>
      <c r="D40" s="1080"/>
      <c r="E40" s="1080" t="str">
        <f>'実質公債費比率（分子）の構造'!L$44</f>
        <v>R02</v>
      </c>
      <c r="F40" s="1080"/>
      <c r="G40" s="1080"/>
      <c r="H40" s="1080" t="str">
        <f>'実質公債費比率（分子）の構造'!M$44</f>
        <v>R03</v>
      </c>
      <c r="I40" s="1080"/>
      <c r="J40" s="1080"/>
      <c r="K40" s="1080" t="str">
        <f>'実質公債費比率（分子）の構造'!N$44</f>
        <v>R04</v>
      </c>
      <c r="L40" s="1080"/>
      <c r="M40" s="1080"/>
      <c r="N40" s="1080" t="str">
        <f>'実質公債費比率（分子）の構造'!O$44</f>
        <v>R05</v>
      </c>
      <c r="O40" s="1080"/>
      <c r="P40" s="1080"/>
    </row>
    <row r="41" spans="1:16">
      <c r="A41" s="1080"/>
      <c r="B41" s="1080" t="s">
        <v>16</v>
      </c>
      <c r="C41" s="1080"/>
      <c r="D41" s="1080" t="s">
        <v>105</v>
      </c>
      <c r="E41" s="1080" t="s">
        <v>16</v>
      </c>
      <c r="F41" s="1080"/>
      <c r="G41" s="1080" t="s">
        <v>105</v>
      </c>
      <c r="H41" s="1080" t="s">
        <v>16</v>
      </c>
      <c r="I41" s="1080"/>
      <c r="J41" s="1080" t="s">
        <v>105</v>
      </c>
      <c r="K41" s="1080" t="s">
        <v>16</v>
      </c>
      <c r="L41" s="1080"/>
      <c r="M41" s="1080" t="s">
        <v>105</v>
      </c>
      <c r="N41" s="1080" t="s">
        <v>16</v>
      </c>
      <c r="O41" s="1080"/>
      <c r="P41" s="1080" t="s">
        <v>105</v>
      </c>
    </row>
    <row r="42" spans="1:16">
      <c r="A42" s="1080" t="s">
        <v>89</v>
      </c>
      <c r="B42" s="1080"/>
      <c r="C42" s="1080"/>
      <c r="D42" s="1080">
        <f>'実質公債費比率（分子）の構造'!K$52</f>
        <v>5488</v>
      </c>
      <c r="E42" s="1080"/>
      <c r="F42" s="1080"/>
      <c r="G42" s="1080">
        <f>'実質公債費比率（分子）の構造'!L$52</f>
        <v>5388</v>
      </c>
      <c r="H42" s="1080"/>
      <c r="I42" s="1080"/>
      <c r="J42" s="1080">
        <f>'実質公債費比率（分子）の構造'!M$52</f>
        <v>5227</v>
      </c>
      <c r="K42" s="1080"/>
      <c r="L42" s="1080"/>
      <c r="M42" s="1080">
        <f>'実質公債費比率（分子）の構造'!N$52</f>
        <v>4996</v>
      </c>
      <c r="N42" s="1080"/>
      <c r="O42" s="1080"/>
      <c r="P42" s="1080">
        <f>'実質公債費比率（分子）の構造'!O$52</f>
        <v>4815</v>
      </c>
    </row>
    <row r="43" spans="1:16">
      <c r="A43" s="1080" t="s">
        <v>31</v>
      </c>
      <c r="B43" s="1080" t="str">
        <f>'実質公債費比率（分子）の構造'!K$51</f>
        <v>-</v>
      </c>
      <c r="C43" s="1080"/>
      <c r="D43" s="1080"/>
      <c r="E43" s="1080" t="str">
        <f>'実質公債費比率（分子）の構造'!L$51</f>
        <v>-</v>
      </c>
      <c r="F43" s="1080"/>
      <c r="G43" s="1080"/>
      <c r="H43" s="1080" t="str">
        <f>'実質公債費比率（分子）の構造'!M$51</f>
        <v>-</v>
      </c>
      <c r="I43" s="1080"/>
      <c r="J43" s="1080"/>
      <c r="K43" s="1080" t="str">
        <f>'実質公債費比率（分子）の構造'!N$51</f>
        <v>-</v>
      </c>
      <c r="L43" s="1080"/>
      <c r="M43" s="1080"/>
      <c r="N43" s="1080" t="str">
        <f>'実質公債費比率（分子）の構造'!O$51</f>
        <v>-</v>
      </c>
      <c r="O43" s="1080"/>
      <c r="P43" s="1080"/>
    </row>
    <row r="44" spans="1:16">
      <c r="A44" s="1080" t="s">
        <v>30</v>
      </c>
      <c r="B44" s="1080">
        <f>'実質公債費比率（分子）の構造'!K$50</f>
        <v>26</v>
      </c>
      <c r="C44" s="1080"/>
      <c r="D44" s="1080"/>
      <c r="E44" s="1080">
        <f>'実質公債費比率（分子）の構造'!L$50</f>
        <v>22</v>
      </c>
      <c r="F44" s="1080"/>
      <c r="G44" s="1080"/>
      <c r="H44" s="1080">
        <f>'実質公債費比率（分子）の構造'!M$50</f>
        <v>19</v>
      </c>
      <c r="I44" s="1080"/>
      <c r="J44" s="1080"/>
      <c r="K44" s="1080">
        <f>'実質公債費比率（分子）の構造'!N$50</f>
        <v>10</v>
      </c>
      <c r="L44" s="1080"/>
      <c r="M44" s="1080"/>
      <c r="N44" s="1080">
        <f>'実質公債費比率（分子）の構造'!O$50</f>
        <v>9</v>
      </c>
      <c r="O44" s="1080"/>
      <c r="P44" s="1080"/>
    </row>
    <row r="45" spans="1:16">
      <c r="A45" s="1080" t="s">
        <v>28</v>
      </c>
      <c r="B45" s="1080" t="str">
        <f>'実質公債費比率（分子）の構造'!K$49</f>
        <v>-</v>
      </c>
      <c r="C45" s="1080"/>
      <c r="D45" s="1080"/>
      <c r="E45" s="1080" t="str">
        <f>'実質公債費比率（分子）の構造'!L$49</f>
        <v>-</v>
      </c>
      <c r="F45" s="1080"/>
      <c r="G45" s="1080"/>
      <c r="H45" s="1080" t="str">
        <f>'実質公債費比率（分子）の構造'!M$49</f>
        <v>-</v>
      </c>
      <c r="I45" s="1080"/>
      <c r="J45" s="1080"/>
      <c r="K45" s="1080" t="str">
        <f>'実質公債費比率（分子）の構造'!N$49</f>
        <v>-</v>
      </c>
      <c r="L45" s="1080"/>
      <c r="M45" s="1080"/>
      <c r="N45" s="1080" t="str">
        <f>'実質公債費比率（分子）の構造'!O$49</f>
        <v>-</v>
      </c>
      <c r="O45" s="1080"/>
      <c r="P45" s="1080"/>
    </row>
    <row r="46" spans="1:16">
      <c r="A46" s="1080" t="s">
        <v>20</v>
      </c>
      <c r="B46" s="1080">
        <f>'実質公債費比率（分子）の構造'!K$48</f>
        <v>879</v>
      </c>
      <c r="C46" s="1080"/>
      <c r="D46" s="1080"/>
      <c r="E46" s="1080">
        <f>'実質公債費比率（分子）の構造'!L$48</f>
        <v>822</v>
      </c>
      <c r="F46" s="1080"/>
      <c r="G46" s="1080"/>
      <c r="H46" s="1080">
        <f>'実質公債費比率（分子）の構造'!M$48</f>
        <v>773</v>
      </c>
      <c r="I46" s="1080"/>
      <c r="J46" s="1080"/>
      <c r="K46" s="1080">
        <f>'実質公債費比率（分子）の構造'!N$48</f>
        <v>838</v>
      </c>
      <c r="L46" s="1080"/>
      <c r="M46" s="1080"/>
      <c r="N46" s="1080">
        <f>'実質公債費比率（分子）の構造'!O$48</f>
        <v>867</v>
      </c>
      <c r="O46" s="1080"/>
      <c r="P46" s="1080"/>
    </row>
    <row r="47" spans="1:16">
      <c r="A47" s="1080" t="s">
        <v>26</v>
      </c>
      <c r="B47" s="1080" t="str">
        <f>'実質公債費比率（分子）の構造'!K$47</f>
        <v>-</v>
      </c>
      <c r="C47" s="1080"/>
      <c r="D47" s="1080"/>
      <c r="E47" s="1080" t="str">
        <f>'実質公債費比率（分子）の構造'!L$47</f>
        <v>-</v>
      </c>
      <c r="F47" s="1080"/>
      <c r="G47" s="1080"/>
      <c r="H47" s="1080" t="str">
        <f>'実質公債費比率（分子）の構造'!M$47</f>
        <v>-</v>
      </c>
      <c r="I47" s="1080"/>
      <c r="J47" s="1080"/>
      <c r="K47" s="1080" t="str">
        <f>'実質公債費比率（分子）の構造'!N$47</f>
        <v>-</v>
      </c>
      <c r="L47" s="1080"/>
      <c r="M47" s="1080"/>
      <c r="N47" s="1080" t="str">
        <f>'実質公債費比率（分子）の構造'!O$47</f>
        <v>-</v>
      </c>
      <c r="O47" s="1080"/>
      <c r="P47" s="1080"/>
    </row>
    <row r="48" spans="1:16">
      <c r="A48" s="1080" t="s">
        <v>106</v>
      </c>
      <c r="B48" s="1080" t="str">
        <f>'実質公債費比率（分子）の構造'!K$46</f>
        <v>-</v>
      </c>
      <c r="C48" s="1080"/>
      <c r="D48" s="1080"/>
      <c r="E48" s="1080" t="str">
        <f>'実質公債費比率（分子）の構造'!L$46</f>
        <v>-</v>
      </c>
      <c r="F48" s="1080"/>
      <c r="G48" s="1080"/>
      <c r="H48" s="1080" t="str">
        <f>'実質公債費比率（分子）の構造'!M$46</f>
        <v>-</v>
      </c>
      <c r="I48" s="1080"/>
      <c r="J48" s="1080"/>
      <c r="K48" s="1080" t="str">
        <f>'実質公債費比率（分子）の構造'!N$46</f>
        <v>-</v>
      </c>
      <c r="L48" s="1080"/>
      <c r="M48" s="1080"/>
      <c r="N48" s="1080" t="str">
        <f>'実質公債費比率（分子）の構造'!O$46</f>
        <v>-</v>
      </c>
      <c r="O48" s="1080"/>
      <c r="P48" s="1080"/>
    </row>
    <row r="49" spans="1:16">
      <c r="A49" s="1080" t="s">
        <v>24</v>
      </c>
      <c r="B49" s="1080">
        <f>'実質公債費比率（分子）の構造'!K$45</f>
        <v>6707</v>
      </c>
      <c r="C49" s="1080"/>
      <c r="D49" s="1080"/>
      <c r="E49" s="1080">
        <f>'実質公債費比率（分子）の構造'!L$45</f>
        <v>6598</v>
      </c>
      <c r="F49" s="1080"/>
      <c r="G49" s="1080"/>
      <c r="H49" s="1080">
        <f>'実質公債費比率（分子）の構造'!M$45</f>
        <v>6540</v>
      </c>
      <c r="I49" s="1080"/>
      <c r="J49" s="1080"/>
      <c r="K49" s="1080">
        <f>'実質公債費比率（分子）の構造'!N$45</f>
        <v>6430</v>
      </c>
      <c r="L49" s="1080"/>
      <c r="M49" s="1080"/>
      <c r="N49" s="1080">
        <f>'実質公債費比率（分子）の構造'!O$45</f>
        <v>6350</v>
      </c>
      <c r="O49" s="1080"/>
      <c r="P49" s="1080"/>
    </row>
    <row r="50" spans="1:16">
      <c r="A50" s="1080" t="s">
        <v>46</v>
      </c>
      <c r="B50" s="1080" t="e">
        <f>NA()</f>
        <v>#N/A</v>
      </c>
      <c r="C50" s="1080">
        <f>IF(ISNUMBER('実質公債費比率（分子）の構造'!K$53),'実質公債費比率（分子）の構造'!K$53,NA())</f>
        <v>2124</v>
      </c>
      <c r="D50" s="1080" t="e">
        <f>NA()</f>
        <v>#N/A</v>
      </c>
      <c r="E50" s="1080" t="e">
        <f>NA()</f>
        <v>#N/A</v>
      </c>
      <c r="F50" s="1080">
        <f>IF(ISNUMBER('実質公債費比率（分子）の構造'!L$53),'実質公債費比率（分子）の構造'!L$53,NA())</f>
        <v>2054</v>
      </c>
      <c r="G50" s="1080" t="e">
        <f>NA()</f>
        <v>#N/A</v>
      </c>
      <c r="H50" s="1080" t="e">
        <f>NA()</f>
        <v>#N/A</v>
      </c>
      <c r="I50" s="1080">
        <f>IF(ISNUMBER('実質公債費比率（分子）の構造'!M$53),'実質公債費比率（分子）の構造'!M$53,NA())</f>
        <v>2105</v>
      </c>
      <c r="J50" s="1080" t="e">
        <f>NA()</f>
        <v>#N/A</v>
      </c>
      <c r="K50" s="1080" t="e">
        <f>NA()</f>
        <v>#N/A</v>
      </c>
      <c r="L50" s="1080">
        <f>IF(ISNUMBER('実質公債費比率（分子）の構造'!N$53),'実質公債費比率（分子）の構造'!N$53,NA())</f>
        <v>2282</v>
      </c>
      <c r="M50" s="1080" t="e">
        <f>NA()</f>
        <v>#N/A</v>
      </c>
      <c r="N50" s="1080" t="e">
        <f>NA()</f>
        <v>#N/A</v>
      </c>
      <c r="O50" s="1080">
        <f>IF(ISNUMBER('実質公債費比率（分子）の構造'!O$53),'実質公債費比率（分子）の構造'!O$53,NA())</f>
        <v>2411</v>
      </c>
      <c r="P50" s="1080" t="e">
        <f>NA()</f>
        <v>#N/A</v>
      </c>
    </row>
    <row r="53" spans="1:16">
      <c r="A53" s="1077" t="s">
        <v>108</v>
      </c>
    </row>
    <row r="54" spans="1:16">
      <c r="A54" s="1079"/>
      <c r="B54" s="1079" t="str">
        <f>'将来負担比率（分子）の構造'!I$40</f>
        <v>R01</v>
      </c>
      <c r="C54" s="1079"/>
      <c r="D54" s="1079"/>
      <c r="E54" s="1079" t="str">
        <f>'将来負担比率（分子）の構造'!J$40</f>
        <v>R02</v>
      </c>
      <c r="F54" s="1079"/>
      <c r="G54" s="1079"/>
      <c r="H54" s="1079" t="str">
        <f>'将来負担比率（分子）の構造'!K$40</f>
        <v>R03</v>
      </c>
      <c r="I54" s="1079"/>
      <c r="J54" s="1079"/>
      <c r="K54" s="1079" t="str">
        <f>'将来負担比率（分子）の構造'!L$40</f>
        <v>R04</v>
      </c>
      <c r="L54" s="1079"/>
      <c r="M54" s="1079"/>
      <c r="N54" s="1079" t="str">
        <f>'将来負担比率（分子）の構造'!M$40</f>
        <v>R05</v>
      </c>
      <c r="O54" s="1079"/>
      <c r="P54" s="1079"/>
    </row>
    <row r="55" spans="1:16">
      <c r="A55" s="1079"/>
      <c r="B55" s="1079" t="s">
        <v>110</v>
      </c>
      <c r="C55" s="1079"/>
      <c r="D55" s="1079" t="s">
        <v>111</v>
      </c>
      <c r="E55" s="1079" t="s">
        <v>110</v>
      </c>
      <c r="F55" s="1079"/>
      <c r="G55" s="1079" t="s">
        <v>111</v>
      </c>
      <c r="H55" s="1079" t="s">
        <v>110</v>
      </c>
      <c r="I55" s="1079"/>
      <c r="J55" s="1079" t="s">
        <v>111</v>
      </c>
      <c r="K55" s="1079" t="s">
        <v>110</v>
      </c>
      <c r="L55" s="1079"/>
      <c r="M55" s="1079" t="s">
        <v>111</v>
      </c>
      <c r="N55" s="1079" t="s">
        <v>110</v>
      </c>
      <c r="O55" s="1079"/>
      <c r="P55" s="1079" t="s">
        <v>111</v>
      </c>
    </row>
    <row r="56" spans="1:16">
      <c r="A56" s="1079" t="s">
        <v>35</v>
      </c>
      <c r="B56" s="1079"/>
      <c r="C56" s="1079"/>
      <c r="D56" s="1079">
        <f>'将来負担比率（分子）の構造'!I$52</f>
        <v>52603</v>
      </c>
      <c r="E56" s="1079"/>
      <c r="F56" s="1079"/>
      <c r="G56" s="1079">
        <f>'将来負担比率（分子）の構造'!J$52</f>
        <v>50942</v>
      </c>
      <c r="H56" s="1079"/>
      <c r="I56" s="1079"/>
      <c r="J56" s="1079">
        <f>'将来負担比率（分子）の構造'!K$52</f>
        <v>49966</v>
      </c>
      <c r="K56" s="1079"/>
      <c r="L56" s="1079"/>
      <c r="M56" s="1079">
        <f>'将来負担比率（分子）の構造'!L$52</f>
        <v>48588</v>
      </c>
      <c r="N56" s="1079"/>
      <c r="O56" s="1079"/>
      <c r="P56" s="1079">
        <f>'将来負担比率（分子）の構造'!M$52</f>
        <v>48174</v>
      </c>
    </row>
    <row r="57" spans="1:16">
      <c r="A57" s="1079" t="s">
        <v>88</v>
      </c>
      <c r="B57" s="1079"/>
      <c r="C57" s="1079"/>
      <c r="D57" s="1079">
        <f>'将来負担比率（分子）の構造'!I$51</f>
        <v>1836</v>
      </c>
      <c r="E57" s="1079"/>
      <c r="F57" s="1079"/>
      <c r="G57" s="1079">
        <f>'将来負担比率（分子）の構造'!J$51</f>
        <v>1739</v>
      </c>
      <c r="H57" s="1079"/>
      <c r="I57" s="1079"/>
      <c r="J57" s="1079">
        <f>'将来負担比率（分子）の構造'!K$51</f>
        <v>1730</v>
      </c>
      <c r="K57" s="1079"/>
      <c r="L57" s="1079"/>
      <c r="M57" s="1079">
        <f>'将来負担比率（分子）の構造'!L$51</f>
        <v>1778</v>
      </c>
      <c r="N57" s="1079"/>
      <c r="O57" s="1079"/>
      <c r="P57" s="1079">
        <f>'将来負担比率（分子）の構造'!M$51</f>
        <v>1933</v>
      </c>
    </row>
    <row r="58" spans="1:16">
      <c r="A58" s="1079" t="s">
        <v>68</v>
      </c>
      <c r="B58" s="1079"/>
      <c r="C58" s="1079"/>
      <c r="D58" s="1079">
        <f>'将来負担比率（分子）の構造'!I$50</f>
        <v>22892</v>
      </c>
      <c r="E58" s="1079"/>
      <c r="F58" s="1079"/>
      <c r="G58" s="1079">
        <f>'将来負担比率（分子）の構造'!J$50</f>
        <v>22235</v>
      </c>
      <c r="H58" s="1079"/>
      <c r="I58" s="1079"/>
      <c r="J58" s="1079">
        <f>'将来負担比率（分子）の構造'!K$50</f>
        <v>21934</v>
      </c>
      <c r="K58" s="1079"/>
      <c r="L58" s="1079"/>
      <c r="M58" s="1079">
        <f>'将来負担比率（分子）の構造'!L$50</f>
        <v>21417</v>
      </c>
      <c r="N58" s="1079"/>
      <c r="O58" s="1079"/>
      <c r="P58" s="1079">
        <f>'将来負担比率（分子）の構造'!M$50</f>
        <v>21141</v>
      </c>
    </row>
    <row r="59" spans="1:16">
      <c r="A59" s="1079" t="s">
        <v>27</v>
      </c>
      <c r="B59" s="1079" t="str">
        <f>'将来負担比率（分子）の構造'!I$49</f>
        <v>-</v>
      </c>
      <c r="C59" s="1079"/>
      <c r="D59" s="1079"/>
      <c r="E59" s="1079" t="str">
        <f>'将来負担比率（分子）の構造'!J$49</f>
        <v>-</v>
      </c>
      <c r="F59" s="1079"/>
      <c r="G59" s="1079"/>
      <c r="H59" s="1079" t="str">
        <f>'将来負担比率（分子）の構造'!K$49</f>
        <v>-</v>
      </c>
      <c r="I59" s="1079"/>
      <c r="J59" s="1079"/>
      <c r="K59" s="1079" t="str">
        <f>'将来負担比率（分子）の構造'!L$49</f>
        <v>-</v>
      </c>
      <c r="L59" s="1079"/>
      <c r="M59" s="1079"/>
      <c r="N59" s="1079" t="str">
        <f>'将来負担比率（分子）の構造'!M$49</f>
        <v>-</v>
      </c>
      <c r="O59" s="1079"/>
      <c r="P59" s="1079"/>
    </row>
    <row r="60" spans="1:16">
      <c r="A60" s="1079" t="s">
        <v>4</v>
      </c>
      <c r="B60" s="1079" t="str">
        <f>'将来負担比率（分子）の構造'!I$48</f>
        <v>-</v>
      </c>
      <c r="C60" s="1079"/>
      <c r="D60" s="1079"/>
      <c r="E60" s="1079" t="str">
        <f>'将来負担比率（分子）の構造'!J$48</f>
        <v>-</v>
      </c>
      <c r="F60" s="1079"/>
      <c r="G60" s="1079"/>
      <c r="H60" s="1079" t="str">
        <f>'将来負担比率（分子）の構造'!K$48</f>
        <v>-</v>
      </c>
      <c r="I60" s="1079"/>
      <c r="J60" s="1079"/>
      <c r="K60" s="1079" t="str">
        <f>'将来負担比率（分子）の構造'!L$48</f>
        <v>-</v>
      </c>
      <c r="L60" s="1079"/>
      <c r="M60" s="1079"/>
      <c r="N60" s="1079" t="str">
        <f>'将来負担比率（分子）の構造'!M$48</f>
        <v>-</v>
      </c>
      <c r="O60" s="1079"/>
      <c r="P60" s="1079"/>
    </row>
    <row r="61" spans="1:16">
      <c r="A61" s="1079" t="s">
        <v>74</v>
      </c>
      <c r="B61" s="1079" t="str">
        <f>'将来負担比率（分子）の構造'!I$46</f>
        <v>-</v>
      </c>
      <c r="C61" s="1079"/>
      <c r="D61" s="1079"/>
      <c r="E61" s="1079" t="str">
        <f>'将来負担比率（分子）の構造'!J$46</f>
        <v>-</v>
      </c>
      <c r="F61" s="1079"/>
      <c r="G61" s="1079"/>
      <c r="H61" s="1079" t="str">
        <f>'将来負担比率（分子）の構造'!K$46</f>
        <v>-</v>
      </c>
      <c r="I61" s="1079"/>
      <c r="J61" s="1079"/>
      <c r="K61" s="1079" t="str">
        <f>'将来負担比率（分子）の構造'!L$46</f>
        <v>-</v>
      </c>
      <c r="L61" s="1079"/>
      <c r="M61" s="1079"/>
      <c r="N61" s="1079" t="str">
        <f>'将来負担比率（分子）の構造'!M$46</f>
        <v>-</v>
      </c>
      <c r="O61" s="1079"/>
      <c r="P61" s="1079"/>
    </row>
    <row r="62" spans="1:16">
      <c r="A62" s="1079" t="s">
        <v>72</v>
      </c>
      <c r="B62" s="1079">
        <f>'将来負担比率（分子）の構造'!I$45</f>
        <v>8163</v>
      </c>
      <c r="C62" s="1079"/>
      <c r="D62" s="1079"/>
      <c r="E62" s="1079">
        <f>'将来負担比率（分子）の構造'!J$45</f>
        <v>8236</v>
      </c>
      <c r="F62" s="1079"/>
      <c r="G62" s="1079"/>
      <c r="H62" s="1079">
        <f>'将来負担比率（分子）の構造'!K$45</f>
        <v>8341</v>
      </c>
      <c r="I62" s="1079"/>
      <c r="J62" s="1079"/>
      <c r="K62" s="1079">
        <f>'将来負担比率（分子）の構造'!L$45</f>
        <v>8116</v>
      </c>
      <c r="L62" s="1079"/>
      <c r="M62" s="1079"/>
      <c r="N62" s="1079">
        <f>'将来負担比率（分子）の構造'!M$45</f>
        <v>8201</v>
      </c>
      <c r="O62" s="1079"/>
      <c r="P62" s="1079"/>
    </row>
    <row r="63" spans="1:16">
      <c r="A63" s="1079" t="s">
        <v>2</v>
      </c>
      <c r="B63" s="1079" t="str">
        <f>'将来負担比率（分子）の構造'!I$44</f>
        <v>-</v>
      </c>
      <c r="C63" s="1079"/>
      <c r="D63" s="1079"/>
      <c r="E63" s="1079" t="str">
        <f>'将来負担比率（分子）の構造'!J$44</f>
        <v>-</v>
      </c>
      <c r="F63" s="1079"/>
      <c r="G63" s="1079"/>
      <c r="H63" s="1079" t="str">
        <f>'将来負担比率（分子）の構造'!K$44</f>
        <v>-</v>
      </c>
      <c r="I63" s="1079"/>
      <c r="J63" s="1079"/>
      <c r="K63" s="1079" t="str">
        <f>'将来負担比率（分子）の構造'!L$44</f>
        <v>-</v>
      </c>
      <c r="L63" s="1079"/>
      <c r="M63" s="1079"/>
      <c r="N63" s="1079" t="str">
        <f>'将来負担比率（分子）の構造'!M$44</f>
        <v>-</v>
      </c>
      <c r="O63" s="1079"/>
      <c r="P63" s="1079"/>
    </row>
    <row r="64" spans="1:16">
      <c r="A64" s="1079" t="s">
        <v>7</v>
      </c>
      <c r="B64" s="1079">
        <f>'将来負担比率（分子）の構造'!I$43</f>
        <v>11743</v>
      </c>
      <c r="C64" s="1079"/>
      <c r="D64" s="1079"/>
      <c r="E64" s="1079">
        <f>'将来負担比率（分子）の構造'!J$43</f>
        <v>11104</v>
      </c>
      <c r="F64" s="1079"/>
      <c r="G64" s="1079"/>
      <c r="H64" s="1079">
        <f>'将来負担比率（分子）の構造'!K$43</f>
        <v>10223</v>
      </c>
      <c r="I64" s="1079"/>
      <c r="J64" s="1079"/>
      <c r="K64" s="1079">
        <f>'将来負担比率（分子）の構造'!L$43</f>
        <v>9719</v>
      </c>
      <c r="L64" s="1079"/>
      <c r="M64" s="1079"/>
      <c r="N64" s="1079">
        <f>'将来負担比率（分子）の構造'!M$43</f>
        <v>9617</v>
      </c>
      <c r="O64" s="1079"/>
      <c r="P64" s="1079"/>
    </row>
    <row r="65" spans="1:16">
      <c r="A65" s="1079" t="s">
        <v>71</v>
      </c>
      <c r="B65" s="1079">
        <f>'将来負担比率（分子）の構造'!I$42</f>
        <v>65</v>
      </c>
      <c r="C65" s="1079"/>
      <c r="D65" s="1079"/>
      <c r="E65" s="1079">
        <f>'将来負担比率（分子）の構造'!J$42</f>
        <v>44</v>
      </c>
      <c r="F65" s="1079"/>
      <c r="G65" s="1079"/>
      <c r="H65" s="1079">
        <f>'将来負担比率（分子）の構造'!K$42</f>
        <v>26</v>
      </c>
      <c r="I65" s="1079"/>
      <c r="J65" s="1079"/>
      <c r="K65" s="1079">
        <f>'将来負担比率（分子）の構造'!L$42</f>
        <v>16</v>
      </c>
      <c r="L65" s="1079"/>
      <c r="M65" s="1079"/>
      <c r="N65" s="1079">
        <f>'将来負担比率（分子）の構造'!M$42</f>
        <v>8</v>
      </c>
      <c r="O65" s="1079"/>
      <c r="P65" s="1079"/>
    </row>
    <row r="66" spans="1:16">
      <c r="A66" s="1079" t="s">
        <v>67</v>
      </c>
      <c r="B66" s="1079">
        <f>'将来負担比率（分子）の構造'!I$41</f>
        <v>56152</v>
      </c>
      <c r="C66" s="1079"/>
      <c r="D66" s="1079"/>
      <c r="E66" s="1079">
        <f>'将来負担比率（分子）の構造'!J$41</f>
        <v>55429</v>
      </c>
      <c r="F66" s="1079"/>
      <c r="G66" s="1079"/>
      <c r="H66" s="1079">
        <f>'将来負担比率（分子）の構造'!K$41</f>
        <v>56173</v>
      </c>
      <c r="I66" s="1079"/>
      <c r="J66" s="1079"/>
      <c r="K66" s="1079">
        <f>'将来負担比率（分子）の構造'!L$41</f>
        <v>54690</v>
      </c>
      <c r="L66" s="1079"/>
      <c r="M66" s="1079"/>
      <c r="N66" s="1079">
        <f>'将来負担比率（分子）の構造'!M$41</f>
        <v>54022</v>
      </c>
      <c r="O66" s="1079"/>
      <c r="P66" s="1079"/>
    </row>
    <row r="67" spans="1:16">
      <c r="A67" s="1079" t="s">
        <v>91</v>
      </c>
      <c r="B67" s="1079" t="e">
        <f>NA()</f>
        <v>#N/A</v>
      </c>
      <c r="C67" s="1079">
        <f>IF(ISNUMBER('将来負担比率（分子）の構造'!I$53),IF('将来負担比率（分子）の構造'!I$53&lt;0,0,'将来負担比率（分子）の構造'!I$53),NA())</f>
        <v>0</v>
      </c>
      <c r="D67" s="1079" t="e">
        <f>NA()</f>
        <v>#N/A</v>
      </c>
      <c r="E67" s="1079" t="e">
        <f>NA()</f>
        <v>#N/A</v>
      </c>
      <c r="F67" s="1079">
        <f>IF(ISNUMBER('将来負担比率（分子）の構造'!J$53),IF('将来負担比率（分子）の構造'!J$53&lt;0,0,'将来負担比率（分子）の構造'!J$53),NA())</f>
        <v>0</v>
      </c>
      <c r="G67" s="1079" t="e">
        <f>NA()</f>
        <v>#N/A</v>
      </c>
      <c r="H67" s="1079" t="e">
        <f>NA()</f>
        <v>#N/A</v>
      </c>
      <c r="I67" s="1079">
        <f>IF(ISNUMBER('将来負担比率（分子）の構造'!K$53),IF('将来負担比率（分子）の構造'!K$53&lt;0,0,'将来負担比率（分子）の構造'!K$53),NA())</f>
        <v>1133</v>
      </c>
      <c r="J67" s="1079" t="e">
        <f>NA()</f>
        <v>#N/A</v>
      </c>
      <c r="K67" s="1079" t="e">
        <f>NA()</f>
        <v>#N/A</v>
      </c>
      <c r="L67" s="1079">
        <f>IF(ISNUMBER('将来負担比率（分子）の構造'!L$53),IF('将来負担比率（分子）の構造'!L$53&lt;0,0,'将来負担比率（分子）の構造'!L$53),NA())</f>
        <v>758</v>
      </c>
      <c r="M67" s="1079" t="e">
        <f>NA()</f>
        <v>#N/A</v>
      </c>
      <c r="N67" s="1079" t="e">
        <f>NA()</f>
        <v>#N/A</v>
      </c>
      <c r="O67" s="1079">
        <f>IF(ISNUMBER('将来負担比率（分子）の構造'!M$53),IF('将来負担比率（分子）の構造'!M$53&lt;0,0,'将来負担比率（分子）の構造'!M$53),NA())</f>
        <v>600</v>
      </c>
      <c r="P67" s="1079" t="e">
        <f>NA()</f>
        <v>#N/A</v>
      </c>
    </row>
    <row r="70" spans="1:16">
      <c r="A70" s="1082" t="s">
        <v>113</v>
      </c>
      <c r="B70" s="1082"/>
      <c r="C70" s="1082"/>
      <c r="D70" s="1082"/>
      <c r="E70" s="1082"/>
      <c r="F70" s="1082"/>
    </row>
    <row r="71" spans="1:16">
      <c r="A71" s="1081"/>
      <c r="B71" s="1081" t="str">
        <f>基金残高に係る経年分析!F54</f>
        <v>R03</v>
      </c>
      <c r="C71" s="1081" t="str">
        <f>基金残高に係る経年分析!G54</f>
        <v>R04</v>
      </c>
      <c r="D71" s="1081" t="str">
        <f>基金残高に係る経年分析!H54</f>
        <v>R05</v>
      </c>
    </row>
    <row r="72" spans="1:16">
      <c r="A72" s="1081" t="s">
        <v>114</v>
      </c>
      <c r="B72" s="1083">
        <f>基金残高に係る経年分析!F55</f>
        <v>5033</v>
      </c>
      <c r="C72" s="1083">
        <f>基金残高に係る経年分析!G55</f>
        <v>5033</v>
      </c>
      <c r="D72" s="1083">
        <f>基金残高に係る経年分析!H55</f>
        <v>5033</v>
      </c>
    </row>
    <row r="73" spans="1:16">
      <c r="A73" s="1081" t="s">
        <v>117</v>
      </c>
      <c r="B73" s="1083">
        <f>基金残高に係る経年分析!F56</f>
        <v>2844</v>
      </c>
      <c r="C73" s="1083">
        <f>基金残高に係る経年分析!G56</f>
        <v>2753</v>
      </c>
      <c r="D73" s="1083">
        <f>基金残高に係る経年分析!H56</f>
        <v>2607</v>
      </c>
    </row>
    <row r="74" spans="1:16">
      <c r="A74" s="1081" t="s">
        <v>118</v>
      </c>
      <c r="B74" s="1083">
        <f>基金残高に係る経年分析!F57</f>
        <v>10686</v>
      </c>
      <c r="C74" s="1083">
        <f>基金残高に係る経年分析!G57</f>
        <v>9284</v>
      </c>
      <c r="D74" s="1083">
        <f>基金残高に係る経年分析!H57</f>
        <v>8119</v>
      </c>
    </row>
  </sheetData>
  <sheetProtection algorithmName="SHA-512" hashValue="mKt4PuGXtkfZTKuJaeL+IhIdLaPFUCsv8YXiHMXdSU2TkRKWzj0lSihovWZbnd72ddOgwDpUPypoIX4/CxTgSg==" saltValue="yLgeLW4R26RISH73auMf4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313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176</v>
      </c>
      <c r="S4" s="139"/>
      <c r="T4" s="139"/>
      <c r="U4" s="139"/>
      <c r="V4" s="139"/>
      <c r="W4" s="139"/>
      <c r="X4" s="139"/>
      <c r="Y4" s="144"/>
      <c r="Z4" s="182" t="s">
        <v>315</v>
      </c>
      <c r="AA4" s="139"/>
      <c r="AB4" s="139"/>
      <c r="AC4" s="144"/>
      <c r="AD4" s="182" t="s">
        <v>317</v>
      </c>
      <c r="AE4" s="139"/>
      <c r="AF4" s="139"/>
      <c r="AG4" s="139"/>
      <c r="AH4" s="139"/>
      <c r="AI4" s="139"/>
      <c r="AJ4" s="139"/>
      <c r="AK4" s="144"/>
      <c r="AL4" s="182" t="s">
        <v>315</v>
      </c>
      <c r="AM4" s="139"/>
      <c r="AN4" s="139"/>
      <c r="AO4" s="144"/>
      <c r="AP4" s="298" t="s">
        <v>158</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76</v>
      </c>
      <c r="C5" s="265"/>
      <c r="D5" s="265"/>
      <c r="E5" s="265"/>
      <c r="F5" s="265"/>
      <c r="G5" s="265"/>
      <c r="H5" s="265"/>
      <c r="I5" s="265"/>
      <c r="J5" s="265"/>
      <c r="K5" s="265"/>
      <c r="L5" s="265"/>
      <c r="M5" s="265"/>
      <c r="N5" s="265"/>
      <c r="O5" s="265"/>
      <c r="P5" s="265"/>
      <c r="Q5" s="268"/>
      <c r="R5" s="273">
        <v>15937351</v>
      </c>
      <c r="S5" s="276"/>
      <c r="T5" s="276"/>
      <c r="U5" s="276"/>
      <c r="V5" s="276"/>
      <c r="W5" s="276"/>
      <c r="X5" s="276"/>
      <c r="Y5" s="278"/>
      <c r="Z5" s="281">
        <v>22</v>
      </c>
      <c r="AA5" s="281"/>
      <c r="AB5" s="281"/>
      <c r="AC5" s="281"/>
      <c r="AD5" s="286">
        <v>15937351</v>
      </c>
      <c r="AE5" s="286"/>
      <c r="AF5" s="286"/>
      <c r="AG5" s="286"/>
      <c r="AH5" s="286"/>
      <c r="AI5" s="286"/>
      <c r="AJ5" s="286"/>
      <c r="AK5" s="286"/>
      <c r="AL5" s="291">
        <v>48.2</v>
      </c>
      <c r="AM5" s="293"/>
      <c r="AN5" s="293"/>
      <c r="AO5" s="295"/>
      <c r="AP5" s="260" t="s">
        <v>178</v>
      </c>
      <c r="AQ5" s="265"/>
      <c r="AR5" s="265"/>
      <c r="AS5" s="265"/>
      <c r="AT5" s="265"/>
      <c r="AU5" s="265"/>
      <c r="AV5" s="265"/>
      <c r="AW5" s="265"/>
      <c r="AX5" s="265"/>
      <c r="AY5" s="265"/>
      <c r="AZ5" s="265"/>
      <c r="BA5" s="265"/>
      <c r="BB5" s="265"/>
      <c r="BC5" s="265"/>
      <c r="BD5" s="265"/>
      <c r="BE5" s="265"/>
      <c r="BF5" s="268"/>
      <c r="BG5" s="274">
        <v>15936796</v>
      </c>
      <c r="BH5" s="217"/>
      <c r="BI5" s="217"/>
      <c r="BJ5" s="217"/>
      <c r="BK5" s="217"/>
      <c r="BL5" s="217"/>
      <c r="BM5" s="217"/>
      <c r="BN5" s="279"/>
      <c r="BO5" s="282">
        <v>100</v>
      </c>
      <c r="BP5" s="282"/>
      <c r="BQ5" s="282"/>
      <c r="BR5" s="282"/>
      <c r="BS5" s="287">
        <v>1291541</v>
      </c>
      <c r="BT5" s="287"/>
      <c r="BU5" s="287"/>
      <c r="BV5" s="287"/>
      <c r="BW5" s="287"/>
      <c r="BX5" s="287"/>
      <c r="BY5" s="287"/>
      <c r="BZ5" s="287"/>
      <c r="CA5" s="287"/>
      <c r="CB5" s="325"/>
      <c r="CD5" s="182" t="s">
        <v>158</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315</v>
      </c>
      <c r="DA5" s="139"/>
      <c r="DB5" s="139"/>
      <c r="DC5" s="144"/>
      <c r="DD5" s="182" t="s">
        <v>159</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210</v>
      </c>
      <c r="C6" s="1"/>
      <c r="D6" s="1"/>
      <c r="E6" s="1"/>
      <c r="F6" s="1"/>
      <c r="G6" s="1"/>
      <c r="H6" s="1"/>
      <c r="I6" s="1"/>
      <c r="J6" s="1"/>
      <c r="K6" s="1"/>
      <c r="L6" s="1"/>
      <c r="M6" s="1"/>
      <c r="N6" s="1"/>
      <c r="O6" s="1"/>
      <c r="P6" s="1"/>
      <c r="Q6" s="269"/>
      <c r="R6" s="274">
        <v>619826</v>
      </c>
      <c r="S6" s="217"/>
      <c r="T6" s="217"/>
      <c r="U6" s="217"/>
      <c r="V6" s="217"/>
      <c r="W6" s="217"/>
      <c r="X6" s="217"/>
      <c r="Y6" s="279"/>
      <c r="Z6" s="282">
        <v>0.9</v>
      </c>
      <c r="AA6" s="282"/>
      <c r="AB6" s="282"/>
      <c r="AC6" s="282"/>
      <c r="AD6" s="287">
        <v>619826</v>
      </c>
      <c r="AE6" s="287"/>
      <c r="AF6" s="287"/>
      <c r="AG6" s="287"/>
      <c r="AH6" s="287"/>
      <c r="AI6" s="287"/>
      <c r="AJ6" s="287"/>
      <c r="AK6" s="287"/>
      <c r="AL6" s="283">
        <v>1.9</v>
      </c>
      <c r="AM6" s="238"/>
      <c r="AN6" s="238"/>
      <c r="AO6" s="296"/>
      <c r="AP6" s="261" t="s">
        <v>326</v>
      </c>
      <c r="AQ6" s="1"/>
      <c r="AR6" s="1"/>
      <c r="AS6" s="1"/>
      <c r="AT6" s="1"/>
      <c r="AU6" s="1"/>
      <c r="AV6" s="1"/>
      <c r="AW6" s="1"/>
      <c r="AX6" s="1"/>
      <c r="AY6" s="1"/>
      <c r="AZ6" s="1"/>
      <c r="BA6" s="1"/>
      <c r="BB6" s="1"/>
      <c r="BC6" s="1"/>
      <c r="BD6" s="1"/>
      <c r="BE6" s="1"/>
      <c r="BF6" s="269"/>
      <c r="BG6" s="274">
        <v>15936796</v>
      </c>
      <c r="BH6" s="217"/>
      <c r="BI6" s="217"/>
      <c r="BJ6" s="217"/>
      <c r="BK6" s="217"/>
      <c r="BL6" s="217"/>
      <c r="BM6" s="217"/>
      <c r="BN6" s="279"/>
      <c r="BO6" s="282">
        <v>100</v>
      </c>
      <c r="BP6" s="282"/>
      <c r="BQ6" s="282"/>
      <c r="BR6" s="282"/>
      <c r="BS6" s="287">
        <v>1291541</v>
      </c>
      <c r="BT6" s="287"/>
      <c r="BU6" s="287"/>
      <c r="BV6" s="287"/>
      <c r="BW6" s="287"/>
      <c r="BX6" s="287"/>
      <c r="BY6" s="287"/>
      <c r="BZ6" s="287"/>
      <c r="CA6" s="287"/>
      <c r="CB6" s="325"/>
      <c r="CD6" s="260" t="s">
        <v>191</v>
      </c>
      <c r="CE6" s="265"/>
      <c r="CF6" s="265"/>
      <c r="CG6" s="265"/>
      <c r="CH6" s="265"/>
      <c r="CI6" s="265"/>
      <c r="CJ6" s="265"/>
      <c r="CK6" s="265"/>
      <c r="CL6" s="265"/>
      <c r="CM6" s="265"/>
      <c r="CN6" s="265"/>
      <c r="CO6" s="265"/>
      <c r="CP6" s="265"/>
      <c r="CQ6" s="268"/>
      <c r="CR6" s="274">
        <v>353333</v>
      </c>
      <c r="CS6" s="217"/>
      <c r="CT6" s="217"/>
      <c r="CU6" s="217"/>
      <c r="CV6" s="217"/>
      <c r="CW6" s="217"/>
      <c r="CX6" s="217"/>
      <c r="CY6" s="279"/>
      <c r="CZ6" s="291">
        <v>0.5</v>
      </c>
      <c r="DA6" s="293"/>
      <c r="DB6" s="293"/>
      <c r="DC6" s="337"/>
      <c r="DD6" s="288" t="s">
        <v>34</v>
      </c>
      <c r="DE6" s="217"/>
      <c r="DF6" s="217"/>
      <c r="DG6" s="217"/>
      <c r="DH6" s="217"/>
      <c r="DI6" s="217"/>
      <c r="DJ6" s="217"/>
      <c r="DK6" s="217"/>
      <c r="DL6" s="217"/>
      <c r="DM6" s="217"/>
      <c r="DN6" s="217"/>
      <c r="DO6" s="217"/>
      <c r="DP6" s="279"/>
      <c r="DQ6" s="288">
        <v>353333</v>
      </c>
      <c r="DR6" s="217"/>
      <c r="DS6" s="217"/>
      <c r="DT6" s="217"/>
      <c r="DU6" s="217"/>
      <c r="DV6" s="217"/>
      <c r="DW6" s="217"/>
      <c r="DX6" s="217"/>
      <c r="DY6" s="217"/>
      <c r="DZ6" s="217"/>
      <c r="EA6" s="217"/>
      <c r="EB6" s="217"/>
      <c r="EC6" s="326"/>
    </row>
    <row r="7" spans="2:143" ht="11.25" customHeight="1">
      <c r="B7" s="261" t="s">
        <v>264</v>
      </c>
      <c r="C7" s="1"/>
      <c r="D7" s="1"/>
      <c r="E7" s="1"/>
      <c r="F7" s="1"/>
      <c r="G7" s="1"/>
      <c r="H7" s="1"/>
      <c r="I7" s="1"/>
      <c r="J7" s="1"/>
      <c r="K7" s="1"/>
      <c r="L7" s="1"/>
      <c r="M7" s="1"/>
      <c r="N7" s="1"/>
      <c r="O7" s="1"/>
      <c r="P7" s="1"/>
      <c r="Q7" s="269"/>
      <c r="R7" s="274">
        <v>2245</v>
      </c>
      <c r="S7" s="217"/>
      <c r="T7" s="217"/>
      <c r="U7" s="217"/>
      <c r="V7" s="217"/>
      <c r="W7" s="217"/>
      <c r="X7" s="217"/>
      <c r="Y7" s="279"/>
      <c r="Z7" s="282">
        <v>0</v>
      </c>
      <c r="AA7" s="282"/>
      <c r="AB7" s="282"/>
      <c r="AC7" s="282"/>
      <c r="AD7" s="287">
        <v>2245</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6042171</v>
      </c>
      <c r="BH7" s="217"/>
      <c r="BI7" s="217"/>
      <c r="BJ7" s="217"/>
      <c r="BK7" s="217"/>
      <c r="BL7" s="217"/>
      <c r="BM7" s="217"/>
      <c r="BN7" s="279"/>
      <c r="BO7" s="282">
        <v>37.9</v>
      </c>
      <c r="BP7" s="282"/>
      <c r="BQ7" s="282"/>
      <c r="BR7" s="282"/>
      <c r="BS7" s="287">
        <v>241579</v>
      </c>
      <c r="BT7" s="287"/>
      <c r="BU7" s="287"/>
      <c r="BV7" s="287"/>
      <c r="BW7" s="287"/>
      <c r="BX7" s="287"/>
      <c r="BY7" s="287"/>
      <c r="BZ7" s="287"/>
      <c r="CA7" s="287"/>
      <c r="CB7" s="325"/>
      <c r="CD7" s="261" t="s">
        <v>206</v>
      </c>
      <c r="CE7" s="1"/>
      <c r="CF7" s="1"/>
      <c r="CG7" s="1"/>
      <c r="CH7" s="1"/>
      <c r="CI7" s="1"/>
      <c r="CJ7" s="1"/>
      <c r="CK7" s="1"/>
      <c r="CL7" s="1"/>
      <c r="CM7" s="1"/>
      <c r="CN7" s="1"/>
      <c r="CO7" s="1"/>
      <c r="CP7" s="1"/>
      <c r="CQ7" s="269"/>
      <c r="CR7" s="274">
        <v>7059055</v>
      </c>
      <c r="CS7" s="217"/>
      <c r="CT7" s="217"/>
      <c r="CU7" s="217"/>
      <c r="CV7" s="217"/>
      <c r="CW7" s="217"/>
      <c r="CX7" s="217"/>
      <c r="CY7" s="279"/>
      <c r="CZ7" s="282">
        <v>10.1</v>
      </c>
      <c r="DA7" s="282"/>
      <c r="DB7" s="282"/>
      <c r="DC7" s="282"/>
      <c r="DD7" s="288">
        <v>217609</v>
      </c>
      <c r="DE7" s="217"/>
      <c r="DF7" s="217"/>
      <c r="DG7" s="217"/>
      <c r="DH7" s="217"/>
      <c r="DI7" s="217"/>
      <c r="DJ7" s="217"/>
      <c r="DK7" s="217"/>
      <c r="DL7" s="217"/>
      <c r="DM7" s="217"/>
      <c r="DN7" s="217"/>
      <c r="DO7" s="217"/>
      <c r="DP7" s="279"/>
      <c r="DQ7" s="288">
        <v>5950164</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48344</v>
      </c>
      <c r="S8" s="217"/>
      <c r="T8" s="217"/>
      <c r="U8" s="217"/>
      <c r="V8" s="217"/>
      <c r="W8" s="217"/>
      <c r="X8" s="217"/>
      <c r="Y8" s="279"/>
      <c r="Z8" s="282">
        <v>0.1</v>
      </c>
      <c r="AA8" s="282"/>
      <c r="AB8" s="282"/>
      <c r="AC8" s="282"/>
      <c r="AD8" s="287">
        <v>48344</v>
      </c>
      <c r="AE8" s="287"/>
      <c r="AF8" s="287"/>
      <c r="AG8" s="287"/>
      <c r="AH8" s="287"/>
      <c r="AI8" s="287"/>
      <c r="AJ8" s="287"/>
      <c r="AK8" s="287"/>
      <c r="AL8" s="283">
        <v>0.1</v>
      </c>
      <c r="AM8" s="238"/>
      <c r="AN8" s="238"/>
      <c r="AO8" s="296"/>
      <c r="AP8" s="261" t="s">
        <v>333</v>
      </c>
      <c r="AQ8" s="1"/>
      <c r="AR8" s="1"/>
      <c r="AS8" s="1"/>
      <c r="AT8" s="1"/>
      <c r="AU8" s="1"/>
      <c r="AV8" s="1"/>
      <c r="AW8" s="1"/>
      <c r="AX8" s="1"/>
      <c r="AY8" s="1"/>
      <c r="AZ8" s="1"/>
      <c r="BA8" s="1"/>
      <c r="BB8" s="1"/>
      <c r="BC8" s="1"/>
      <c r="BD8" s="1"/>
      <c r="BE8" s="1"/>
      <c r="BF8" s="269"/>
      <c r="BG8" s="274">
        <v>198573</v>
      </c>
      <c r="BH8" s="217"/>
      <c r="BI8" s="217"/>
      <c r="BJ8" s="217"/>
      <c r="BK8" s="217"/>
      <c r="BL8" s="217"/>
      <c r="BM8" s="217"/>
      <c r="BN8" s="279"/>
      <c r="BO8" s="282">
        <v>1.2</v>
      </c>
      <c r="BP8" s="282"/>
      <c r="BQ8" s="282"/>
      <c r="BR8" s="282"/>
      <c r="BS8" s="287" t="s">
        <v>34</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26995417</v>
      </c>
      <c r="CS8" s="217"/>
      <c r="CT8" s="217"/>
      <c r="CU8" s="217"/>
      <c r="CV8" s="217"/>
      <c r="CW8" s="217"/>
      <c r="CX8" s="217"/>
      <c r="CY8" s="279"/>
      <c r="CZ8" s="282">
        <v>38.6</v>
      </c>
      <c r="DA8" s="282"/>
      <c r="DB8" s="282"/>
      <c r="DC8" s="282"/>
      <c r="DD8" s="288">
        <v>377071</v>
      </c>
      <c r="DE8" s="217"/>
      <c r="DF8" s="217"/>
      <c r="DG8" s="217"/>
      <c r="DH8" s="217"/>
      <c r="DI8" s="217"/>
      <c r="DJ8" s="217"/>
      <c r="DK8" s="217"/>
      <c r="DL8" s="217"/>
      <c r="DM8" s="217"/>
      <c r="DN8" s="217"/>
      <c r="DO8" s="217"/>
      <c r="DP8" s="279"/>
      <c r="DQ8" s="288">
        <v>12975181</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52896</v>
      </c>
      <c r="S9" s="217"/>
      <c r="T9" s="217"/>
      <c r="U9" s="217"/>
      <c r="V9" s="217"/>
      <c r="W9" s="217"/>
      <c r="X9" s="217"/>
      <c r="Y9" s="279"/>
      <c r="Z9" s="282">
        <v>0.1</v>
      </c>
      <c r="AA9" s="282"/>
      <c r="AB9" s="282"/>
      <c r="AC9" s="282"/>
      <c r="AD9" s="287">
        <v>52896</v>
      </c>
      <c r="AE9" s="287"/>
      <c r="AF9" s="287"/>
      <c r="AG9" s="287"/>
      <c r="AH9" s="287"/>
      <c r="AI9" s="287"/>
      <c r="AJ9" s="287"/>
      <c r="AK9" s="287"/>
      <c r="AL9" s="283">
        <v>0.2</v>
      </c>
      <c r="AM9" s="238"/>
      <c r="AN9" s="238"/>
      <c r="AO9" s="296"/>
      <c r="AP9" s="261" t="s">
        <v>328</v>
      </c>
      <c r="AQ9" s="1"/>
      <c r="AR9" s="1"/>
      <c r="AS9" s="1"/>
      <c r="AT9" s="1"/>
      <c r="AU9" s="1"/>
      <c r="AV9" s="1"/>
      <c r="AW9" s="1"/>
      <c r="AX9" s="1"/>
      <c r="AY9" s="1"/>
      <c r="AZ9" s="1"/>
      <c r="BA9" s="1"/>
      <c r="BB9" s="1"/>
      <c r="BC9" s="1"/>
      <c r="BD9" s="1"/>
      <c r="BE9" s="1"/>
      <c r="BF9" s="269"/>
      <c r="BG9" s="274">
        <v>4851335</v>
      </c>
      <c r="BH9" s="217"/>
      <c r="BI9" s="217"/>
      <c r="BJ9" s="217"/>
      <c r="BK9" s="217"/>
      <c r="BL9" s="217"/>
      <c r="BM9" s="217"/>
      <c r="BN9" s="279"/>
      <c r="BO9" s="282">
        <v>30.4</v>
      </c>
      <c r="BP9" s="282"/>
      <c r="BQ9" s="282"/>
      <c r="BR9" s="282"/>
      <c r="BS9" s="287" t="s">
        <v>34</v>
      </c>
      <c r="BT9" s="287"/>
      <c r="BU9" s="287"/>
      <c r="BV9" s="287"/>
      <c r="BW9" s="287"/>
      <c r="BX9" s="287"/>
      <c r="BY9" s="287"/>
      <c r="BZ9" s="287"/>
      <c r="CA9" s="287"/>
      <c r="CB9" s="325"/>
      <c r="CD9" s="261" t="s">
        <v>183</v>
      </c>
      <c r="CE9" s="1"/>
      <c r="CF9" s="1"/>
      <c r="CG9" s="1"/>
      <c r="CH9" s="1"/>
      <c r="CI9" s="1"/>
      <c r="CJ9" s="1"/>
      <c r="CK9" s="1"/>
      <c r="CL9" s="1"/>
      <c r="CM9" s="1"/>
      <c r="CN9" s="1"/>
      <c r="CO9" s="1"/>
      <c r="CP9" s="1"/>
      <c r="CQ9" s="269"/>
      <c r="CR9" s="274">
        <v>4598865</v>
      </c>
      <c r="CS9" s="217"/>
      <c r="CT9" s="217"/>
      <c r="CU9" s="217"/>
      <c r="CV9" s="217"/>
      <c r="CW9" s="217"/>
      <c r="CX9" s="217"/>
      <c r="CY9" s="279"/>
      <c r="CZ9" s="282">
        <v>6.6</v>
      </c>
      <c r="DA9" s="282"/>
      <c r="DB9" s="282"/>
      <c r="DC9" s="282"/>
      <c r="DD9" s="288">
        <v>279102</v>
      </c>
      <c r="DE9" s="217"/>
      <c r="DF9" s="217"/>
      <c r="DG9" s="217"/>
      <c r="DH9" s="217"/>
      <c r="DI9" s="217"/>
      <c r="DJ9" s="217"/>
      <c r="DK9" s="217"/>
      <c r="DL9" s="217"/>
      <c r="DM9" s="217"/>
      <c r="DN9" s="217"/>
      <c r="DO9" s="217"/>
      <c r="DP9" s="279"/>
      <c r="DQ9" s="288">
        <v>3232205</v>
      </c>
      <c r="DR9" s="217"/>
      <c r="DS9" s="217"/>
      <c r="DT9" s="217"/>
      <c r="DU9" s="217"/>
      <c r="DV9" s="217"/>
      <c r="DW9" s="217"/>
      <c r="DX9" s="217"/>
      <c r="DY9" s="217"/>
      <c r="DZ9" s="217"/>
      <c r="EA9" s="217"/>
      <c r="EB9" s="217"/>
      <c r="EC9" s="326"/>
    </row>
    <row r="10" spans="2:143" ht="11.25" customHeight="1">
      <c r="B10" s="261" t="s">
        <v>339</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340</v>
      </c>
      <c r="AQ10" s="1"/>
      <c r="AR10" s="1"/>
      <c r="AS10" s="1"/>
      <c r="AT10" s="1"/>
      <c r="AU10" s="1"/>
      <c r="AV10" s="1"/>
      <c r="AW10" s="1"/>
      <c r="AX10" s="1"/>
      <c r="AY10" s="1"/>
      <c r="AZ10" s="1"/>
      <c r="BA10" s="1"/>
      <c r="BB10" s="1"/>
      <c r="BC10" s="1"/>
      <c r="BD10" s="1"/>
      <c r="BE10" s="1"/>
      <c r="BF10" s="269"/>
      <c r="BG10" s="274">
        <v>347781</v>
      </c>
      <c r="BH10" s="217"/>
      <c r="BI10" s="217"/>
      <c r="BJ10" s="217"/>
      <c r="BK10" s="217"/>
      <c r="BL10" s="217"/>
      <c r="BM10" s="217"/>
      <c r="BN10" s="279"/>
      <c r="BO10" s="282">
        <v>2.2000000000000002</v>
      </c>
      <c r="BP10" s="282"/>
      <c r="BQ10" s="282"/>
      <c r="BR10" s="282"/>
      <c r="BS10" s="287">
        <v>57870</v>
      </c>
      <c r="BT10" s="287"/>
      <c r="BU10" s="287"/>
      <c r="BV10" s="287"/>
      <c r="BW10" s="287"/>
      <c r="BX10" s="287"/>
      <c r="BY10" s="287"/>
      <c r="BZ10" s="287"/>
      <c r="CA10" s="287"/>
      <c r="CB10" s="325"/>
      <c r="CD10" s="261" t="s">
        <v>342</v>
      </c>
      <c r="CE10" s="1"/>
      <c r="CF10" s="1"/>
      <c r="CG10" s="1"/>
      <c r="CH10" s="1"/>
      <c r="CI10" s="1"/>
      <c r="CJ10" s="1"/>
      <c r="CK10" s="1"/>
      <c r="CL10" s="1"/>
      <c r="CM10" s="1"/>
      <c r="CN10" s="1"/>
      <c r="CO10" s="1"/>
      <c r="CP10" s="1"/>
      <c r="CQ10" s="269"/>
      <c r="CR10" s="274">
        <v>79050</v>
      </c>
      <c r="CS10" s="217"/>
      <c r="CT10" s="217"/>
      <c r="CU10" s="217"/>
      <c r="CV10" s="217"/>
      <c r="CW10" s="217"/>
      <c r="CX10" s="217"/>
      <c r="CY10" s="279"/>
      <c r="CZ10" s="282">
        <v>0.1</v>
      </c>
      <c r="DA10" s="282"/>
      <c r="DB10" s="282"/>
      <c r="DC10" s="282"/>
      <c r="DD10" s="288" t="s">
        <v>34</v>
      </c>
      <c r="DE10" s="217"/>
      <c r="DF10" s="217"/>
      <c r="DG10" s="217"/>
      <c r="DH10" s="217"/>
      <c r="DI10" s="217"/>
      <c r="DJ10" s="217"/>
      <c r="DK10" s="217"/>
      <c r="DL10" s="217"/>
      <c r="DM10" s="217"/>
      <c r="DN10" s="217"/>
      <c r="DO10" s="217"/>
      <c r="DP10" s="279"/>
      <c r="DQ10" s="288">
        <v>79050</v>
      </c>
      <c r="DR10" s="217"/>
      <c r="DS10" s="217"/>
      <c r="DT10" s="217"/>
      <c r="DU10" s="217"/>
      <c r="DV10" s="217"/>
      <c r="DW10" s="217"/>
      <c r="DX10" s="217"/>
      <c r="DY10" s="217"/>
      <c r="DZ10" s="217"/>
      <c r="EA10" s="217"/>
      <c r="EB10" s="217"/>
      <c r="EC10" s="326"/>
    </row>
    <row r="11" spans="2:143" ht="11.25" customHeight="1">
      <c r="B11" s="261" t="s">
        <v>344</v>
      </c>
      <c r="C11" s="1"/>
      <c r="D11" s="1"/>
      <c r="E11" s="1"/>
      <c r="F11" s="1"/>
      <c r="G11" s="1"/>
      <c r="H11" s="1"/>
      <c r="I11" s="1"/>
      <c r="J11" s="1"/>
      <c r="K11" s="1"/>
      <c r="L11" s="1"/>
      <c r="M11" s="1"/>
      <c r="N11" s="1"/>
      <c r="O11" s="1"/>
      <c r="P11" s="1"/>
      <c r="Q11" s="269"/>
      <c r="R11" s="274">
        <v>3022644</v>
      </c>
      <c r="S11" s="217"/>
      <c r="T11" s="217"/>
      <c r="U11" s="217"/>
      <c r="V11" s="217"/>
      <c r="W11" s="217"/>
      <c r="X11" s="217"/>
      <c r="Y11" s="279"/>
      <c r="Z11" s="283">
        <v>4.2</v>
      </c>
      <c r="AA11" s="238"/>
      <c r="AB11" s="238"/>
      <c r="AC11" s="285"/>
      <c r="AD11" s="288">
        <v>3022644</v>
      </c>
      <c r="AE11" s="217"/>
      <c r="AF11" s="217"/>
      <c r="AG11" s="217"/>
      <c r="AH11" s="217"/>
      <c r="AI11" s="217"/>
      <c r="AJ11" s="217"/>
      <c r="AK11" s="279"/>
      <c r="AL11" s="283">
        <v>9.1</v>
      </c>
      <c r="AM11" s="238"/>
      <c r="AN11" s="238"/>
      <c r="AO11" s="296"/>
      <c r="AP11" s="261" t="s">
        <v>347</v>
      </c>
      <c r="AQ11" s="1"/>
      <c r="AR11" s="1"/>
      <c r="AS11" s="1"/>
      <c r="AT11" s="1"/>
      <c r="AU11" s="1"/>
      <c r="AV11" s="1"/>
      <c r="AW11" s="1"/>
      <c r="AX11" s="1"/>
      <c r="AY11" s="1"/>
      <c r="AZ11" s="1"/>
      <c r="BA11" s="1"/>
      <c r="BB11" s="1"/>
      <c r="BC11" s="1"/>
      <c r="BD11" s="1"/>
      <c r="BE11" s="1"/>
      <c r="BF11" s="269"/>
      <c r="BG11" s="274">
        <v>644482</v>
      </c>
      <c r="BH11" s="217"/>
      <c r="BI11" s="217"/>
      <c r="BJ11" s="217"/>
      <c r="BK11" s="217"/>
      <c r="BL11" s="217"/>
      <c r="BM11" s="217"/>
      <c r="BN11" s="279"/>
      <c r="BO11" s="282">
        <v>4</v>
      </c>
      <c r="BP11" s="282"/>
      <c r="BQ11" s="282"/>
      <c r="BR11" s="282"/>
      <c r="BS11" s="287">
        <v>183709</v>
      </c>
      <c r="BT11" s="287"/>
      <c r="BU11" s="287"/>
      <c r="BV11" s="287"/>
      <c r="BW11" s="287"/>
      <c r="BX11" s="287"/>
      <c r="BY11" s="287"/>
      <c r="BZ11" s="287"/>
      <c r="CA11" s="287"/>
      <c r="CB11" s="325"/>
      <c r="CD11" s="261" t="s">
        <v>349</v>
      </c>
      <c r="CE11" s="1"/>
      <c r="CF11" s="1"/>
      <c r="CG11" s="1"/>
      <c r="CH11" s="1"/>
      <c r="CI11" s="1"/>
      <c r="CJ11" s="1"/>
      <c r="CK11" s="1"/>
      <c r="CL11" s="1"/>
      <c r="CM11" s="1"/>
      <c r="CN11" s="1"/>
      <c r="CO11" s="1"/>
      <c r="CP11" s="1"/>
      <c r="CQ11" s="269"/>
      <c r="CR11" s="274">
        <v>2255276</v>
      </c>
      <c r="CS11" s="217"/>
      <c r="CT11" s="217"/>
      <c r="CU11" s="217"/>
      <c r="CV11" s="217"/>
      <c r="CW11" s="217"/>
      <c r="CX11" s="217"/>
      <c r="CY11" s="279"/>
      <c r="CZ11" s="282">
        <v>3.2</v>
      </c>
      <c r="DA11" s="282"/>
      <c r="DB11" s="282"/>
      <c r="DC11" s="282"/>
      <c r="DD11" s="288">
        <v>712649</v>
      </c>
      <c r="DE11" s="217"/>
      <c r="DF11" s="217"/>
      <c r="DG11" s="217"/>
      <c r="DH11" s="217"/>
      <c r="DI11" s="217"/>
      <c r="DJ11" s="217"/>
      <c r="DK11" s="217"/>
      <c r="DL11" s="217"/>
      <c r="DM11" s="217"/>
      <c r="DN11" s="217"/>
      <c r="DO11" s="217"/>
      <c r="DP11" s="279"/>
      <c r="DQ11" s="288">
        <v>1167966</v>
      </c>
      <c r="DR11" s="217"/>
      <c r="DS11" s="217"/>
      <c r="DT11" s="217"/>
      <c r="DU11" s="217"/>
      <c r="DV11" s="217"/>
      <c r="DW11" s="217"/>
      <c r="DX11" s="217"/>
      <c r="DY11" s="217"/>
      <c r="DZ11" s="217"/>
      <c r="EA11" s="217"/>
      <c r="EB11" s="217"/>
      <c r="EC11" s="326"/>
    </row>
    <row r="12" spans="2:143" ht="11.25" customHeight="1">
      <c r="B12" s="261" t="s">
        <v>272</v>
      </c>
      <c r="C12" s="1"/>
      <c r="D12" s="1"/>
      <c r="E12" s="1"/>
      <c r="F12" s="1"/>
      <c r="G12" s="1"/>
      <c r="H12" s="1"/>
      <c r="I12" s="1"/>
      <c r="J12" s="1"/>
      <c r="K12" s="1"/>
      <c r="L12" s="1"/>
      <c r="M12" s="1"/>
      <c r="N12" s="1"/>
      <c r="O12" s="1"/>
      <c r="P12" s="1"/>
      <c r="Q12" s="269"/>
      <c r="R12" s="274">
        <v>14816</v>
      </c>
      <c r="S12" s="217"/>
      <c r="T12" s="217"/>
      <c r="U12" s="217"/>
      <c r="V12" s="217"/>
      <c r="W12" s="217"/>
      <c r="X12" s="217"/>
      <c r="Y12" s="279"/>
      <c r="Z12" s="282">
        <v>0</v>
      </c>
      <c r="AA12" s="282"/>
      <c r="AB12" s="282"/>
      <c r="AC12" s="282"/>
      <c r="AD12" s="287">
        <v>14816</v>
      </c>
      <c r="AE12" s="287"/>
      <c r="AF12" s="287"/>
      <c r="AG12" s="287"/>
      <c r="AH12" s="287"/>
      <c r="AI12" s="287"/>
      <c r="AJ12" s="287"/>
      <c r="AK12" s="287"/>
      <c r="AL12" s="283">
        <v>0</v>
      </c>
      <c r="AM12" s="238"/>
      <c r="AN12" s="238"/>
      <c r="AO12" s="296"/>
      <c r="AP12" s="261" t="s">
        <v>350</v>
      </c>
      <c r="AQ12" s="1"/>
      <c r="AR12" s="1"/>
      <c r="AS12" s="1"/>
      <c r="AT12" s="1"/>
      <c r="AU12" s="1"/>
      <c r="AV12" s="1"/>
      <c r="AW12" s="1"/>
      <c r="AX12" s="1"/>
      <c r="AY12" s="1"/>
      <c r="AZ12" s="1"/>
      <c r="BA12" s="1"/>
      <c r="BB12" s="1"/>
      <c r="BC12" s="1"/>
      <c r="BD12" s="1"/>
      <c r="BE12" s="1"/>
      <c r="BF12" s="269"/>
      <c r="BG12" s="274">
        <v>8505076</v>
      </c>
      <c r="BH12" s="217"/>
      <c r="BI12" s="217"/>
      <c r="BJ12" s="217"/>
      <c r="BK12" s="217"/>
      <c r="BL12" s="217"/>
      <c r="BM12" s="217"/>
      <c r="BN12" s="279"/>
      <c r="BO12" s="282">
        <v>53.4</v>
      </c>
      <c r="BP12" s="282"/>
      <c r="BQ12" s="282"/>
      <c r="BR12" s="282"/>
      <c r="BS12" s="287">
        <v>1049962</v>
      </c>
      <c r="BT12" s="287"/>
      <c r="BU12" s="287"/>
      <c r="BV12" s="287"/>
      <c r="BW12" s="287"/>
      <c r="BX12" s="287"/>
      <c r="BY12" s="287"/>
      <c r="BZ12" s="287"/>
      <c r="CA12" s="287"/>
      <c r="CB12" s="325"/>
      <c r="CD12" s="261" t="s">
        <v>351</v>
      </c>
      <c r="CE12" s="1"/>
      <c r="CF12" s="1"/>
      <c r="CG12" s="1"/>
      <c r="CH12" s="1"/>
      <c r="CI12" s="1"/>
      <c r="CJ12" s="1"/>
      <c r="CK12" s="1"/>
      <c r="CL12" s="1"/>
      <c r="CM12" s="1"/>
      <c r="CN12" s="1"/>
      <c r="CO12" s="1"/>
      <c r="CP12" s="1"/>
      <c r="CQ12" s="269"/>
      <c r="CR12" s="274">
        <v>4964759</v>
      </c>
      <c r="CS12" s="217"/>
      <c r="CT12" s="217"/>
      <c r="CU12" s="217"/>
      <c r="CV12" s="217"/>
      <c r="CW12" s="217"/>
      <c r="CX12" s="217"/>
      <c r="CY12" s="279"/>
      <c r="CZ12" s="282">
        <v>7.1</v>
      </c>
      <c r="DA12" s="282"/>
      <c r="DB12" s="282"/>
      <c r="DC12" s="282"/>
      <c r="DD12" s="288">
        <v>272867</v>
      </c>
      <c r="DE12" s="217"/>
      <c r="DF12" s="217"/>
      <c r="DG12" s="217"/>
      <c r="DH12" s="217"/>
      <c r="DI12" s="217"/>
      <c r="DJ12" s="217"/>
      <c r="DK12" s="217"/>
      <c r="DL12" s="217"/>
      <c r="DM12" s="217"/>
      <c r="DN12" s="217"/>
      <c r="DO12" s="217"/>
      <c r="DP12" s="279"/>
      <c r="DQ12" s="288">
        <v>2025987</v>
      </c>
      <c r="DR12" s="217"/>
      <c r="DS12" s="217"/>
      <c r="DT12" s="217"/>
      <c r="DU12" s="217"/>
      <c r="DV12" s="217"/>
      <c r="DW12" s="217"/>
      <c r="DX12" s="217"/>
      <c r="DY12" s="217"/>
      <c r="DZ12" s="217"/>
      <c r="EA12" s="217"/>
      <c r="EB12" s="217"/>
      <c r="EC12" s="326"/>
    </row>
    <row r="13" spans="2:143" ht="11.25" customHeight="1">
      <c r="B13" s="261" t="s">
        <v>354</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355</v>
      </c>
      <c r="AQ13" s="1"/>
      <c r="AR13" s="1"/>
      <c r="AS13" s="1"/>
      <c r="AT13" s="1"/>
      <c r="AU13" s="1"/>
      <c r="AV13" s="1"/>
      <c r="AW13" s="1"/>
      <c r="AX13" s="1"/>
      <c r="AY13" s="1"/>
      <c r="AZ13" s="1"/>
      <c r="BA13" s="1"/>
      <c r="BB13" s="1"/>
      <c r="BC13" s="1"/>
      <c r="BD13" s="1"/>
      <c r="BE13" s="1"/>
      <c r="BF13" s="269"/>
      <c r="BG13" s="274">
        <v>8416899</v>
      </c>
      <c r="BH13" s="217"/>
      <c r="BI13" s="217"/>
      <c r="BJ13" s="217"/>
      <c r="BK13" s="217"/>
      <c r="BL13" s="217"/>
      <c r="BM13" s="217"/>
      <c r="BN13" s="279"/>
      <c r="BO13" s="282">
        <v>52.8</v>
      </c>
      <c r="BP13" s="282"/>
      <c r="BQ13" s="282"/>
      <c r="BR13" s="282"/>
      <c r="BS13" s="287">
        <v>1049962</v>
      </c>
      <c r="BT13" s="287"/>
      <c r="BU13" s="287"/>
      <c r="BV13" s="287"/>
      <c r="BW13" s="287"/>
      <c r="BX13" s="287"/>
      <c r="BY13" s="287"/>
      <c r="BZ13" s="287"/>
      <c r="CA13" s="287"/>
      <c r="CB13" s="325"/>
      <c r="CD13" s="261" t="s">
        <v>357</v>
      </c>
      <c r="CE13" s="1"/>
      <c r="CF13" s="1"/>
      <c r="CG13" s="1"/>
      <c r="CH13" s="1"/>
      <c r="CI13" s="1"/>
      <c r="CJ13" s="1"/>
      <c r="CK13" s="1"/>
      <c r="CL13" s="1"/>
      <c r="CM13" s="1"/>
      <c r="CN13" s="1"/>
      <c r="CO13" s="1"/>
      <c r="CP13" s="1"/>
      <c r="CQ13" s="269"/>
      <c r="CR13" s="274">
        <v>6269345</v>
      </c>
      <c r="CS13" s="217"/>
      <c r="CT13" s="217"/>
      <c r="CU13" s="217"/>
      <c r="CV13" s="217"/>
      <c r="CW13" s="217"/>
      <c r="CX13" s="217"/>
      <c r="CY13" s="279"/>
      <c r="CZ13" s="282">
        <v>9</v>
      </c>
      <c r="DA13" s="282"/>
      <c r="DB13" s="282"/>
      <c r="DC13" s="282"/>
      <c r="DD13" s="288">
        <v>3420842</v>
      </c>
      <c r="DE13" s="217"/>
      <c r="DF13" s="217"/>
      <c r="DG13" s="217"/>
      <c r="DH13" s="217"/>
      <c r="DI13" s="217"/>
      <c r="DJ13" s="217"/>
      <c r="DK13" s="217"/>
      <c r="DL13" s="217"/>
      <c r="DM13" s="217"/>
      <c r="DN13" s="217"/>
      <c r="DO13" s="217"/>
      <c r="DP13" s="279"/>
      <c r="DQ13" s="288">
        <v>2534791</v>
      </c>
      <c r="DR13" s="217"/>
      <c r="DS13" s="217"/>
      <c r="DT13" s="217"/>
      <c r="DU13" s="217"/>
      <c r="DV13" s="217"/>
      <c r="DW13" s="217"/>
      <c r="DX13" s="217"/>
      <c r="DY13" s="217"/>
      <c r="DZ13" s="217"/>
      <c r="EA13" s="217"/>
      <c r="EB13" s="217"/>
      <c r="EC13" s="326"/>
    </row>
    <row r="14" spans="2:143" ht="11.25" customHeight="1">
      <c r="B14" s="261" t="s">
        <v>359</v>
      </c>
      <c r="C14" s="1"/>
      <c r="D14" s="1"/>
      <c r="E14" s="1"/>
      <c r="F14" s="1"/>
      <c r="G14" s="1"/>
      <c r="H14" s="1"/>
      <c r="I14" s="1"/>
      <c r="J14" s="1"/>
      <c r="K14" s="1"/>
      <c r="L14" s="1"/>
      <c r="M14" s="1"/>
      <c r="N14" s="1"/>
      <c r="O14" s="1"/>
      <c r="P14" s="1"/>
      <c r="Q14" s="269"/>
      <c r="R14" s="274">
        <v>2282</v>
      </c>
      <c r="S14" s="217"/>
      <c r="T14" s="217"/>
      <c r="U14" s="217"/>
      <c r="V14" s="217"/>
      <c r="W14" s="217"/>
      <c r="X14" s="217"/>
      <c r="Y14" s="279"/>
      <c r="Z14" s="282">
        <v>0</v>
      </c>
      <c r="AA14" s="282"/>
      <c r="AB14" s="282"/>
      <c r="AC14" s="282"/>
      <c r="AD14" s="287">
        <v>2282</v>
      </c>
      <c r="AE14" s="287"/>
      <c r="AF14" s="287"/>
      <c r="AG14" s="287"/>
      <c r="AH14" s="287"/>
      <c r="AI14" s="287"/>
      <c r="AJ14" s="287"/>
      <c r="AK14" s="287"/>
      <c r="AL14" s="283">
        <v>0</v>
      </c>
      <c r="AM14" s="238"/>
      <c r="AN14" s="238"/>
      <c r="AO14" s="296"/>
      <c r="AP14" s="261" t="s">
        <v>360</v>
      </c>
      <c r="AQ14" s="1"/>
      <c r="AR14" s="1"/>
      <c r="AS14" s="1"/>
      <c r="AT14" s="1"/>
      <c r="AU14" s="1"/>
      <c r="AV14" s="1"/>
      <c r="AW14" s="1"/>
      <c r="AX14" s="1"/>
      <c r="AY14" s="1"/>
      <c r="AZ14" s="1"/>
      <c r="BA14" s="1"/>
      <c r="BB14" s="1"/>
      <c r="BC14" s="1"/>
      <c r="BD14" s="1"/>
      <c r="BE14" s="1"/>
      <c r="BF14" s="269"/>
      <c r="BG14" s="274">
        <v>444431</v>
      </c>
      <c r="BH14" s="217"/>
      <c r="BI14" s="217"/>
      <c r="BJ14" s="217"/>
      <c r="BK14" s="217"/>
      <c r="BL14" s="217"/>
      <c r="BM14" s="217"/>
      <c r="BN14" s="279"/>
      <c r="BO14" s="282">
        <v>2.8</v>
      </c>
      <c r="BP14" s="282"/>
      <c r="BQ14" s="282"/>
      <c r="BR14" s="282"/>
      <c r="BS14" s="287" t="s">
        <v>34</v>
      </c>
      <c r="BT14" s="287"/>
      <c r="BU14" s="287"/>
      <c r="BV14" s="287"/>
      <c r="BW14" s="287"/>
      <c r="BX14" s="287"/>
      <c r="BY14" s="287"/>
      <c r="BZ14" s="287"/>
      <c r="CA14" s="287"/>
      <c r="CB14" s="325"/>
      <c r="CD14" s="261" t="s">
        <v>361</v>
      </c>
      <c r="CE14" s="1"/>
      <c r="CF14" s="1"/>
      <c r="CG14" s="1"/>
      <c r="CH14" s="1"/>
      <c r="CI14" s="1"/>
      <c r="CJ14" s="1"/>
      <c r="CK14" s="1"/>
      <c r="CL14" s="1"/>
      <c r="CM14" s="1"/>
      <c r="CN14" s="1"/>
      <c r="CO14" s="1"/>
      <c r="CP14" s="1"/>
      <c r="CQ14" s="269"/>
      <c r="CR14" s="274">
        <v>2428108</v>
      </c>
      <c r="CS14" s="217"/>
      <c r="CT14" s="217"/>
      <c r="CU14" s="217"/>
      <c r="CV14" s="217"/>
      <c r="CW14" s="217"/>
      <c r="CX14" s="217"/>
      <c r="CY14" s="279"/>
      <c r="CZ14" s="282">
        <v>3.5</v>
      </c>
      <c r="DA14" s="282"/>
      <c r="DB14" s="282"/>
      <c r="DC14" s="282"/>
      <c r="DD14" s="288">
        <v>408514</v>
      </c>
      <c r="DE14" s="217"/>
      <c r="DF14" s="217"/>
      <c r="DG14" s="217"/>
      <c r="DH14" s="217"/>
      <c r="DI14" s="217"/>
      <c r="DJ14" s="217"/>
      <c r="DK14" s="217"/>
      <c r="DL14" s="217"/>
      <c r="DM14" s="217"/>
      <c r="DN14" s="217"/>
      <c r="DO14" s="217"/>
      <c r="DP14" s="279"/>
      <c r="DQ14" s="288">
        <v>1851359</v>
      </c>
      <c r="DR14" s="217"/>
      <c r="DS14" s="217"/>
      <c r="DT14" s="217"/>
      <c r="DU14" s="217"/>
      <c r="DV14" s="217"/>
      <c r="DW14" s="217"/>
      <c r="DX14" s="217"/>
      <c r="DY14" s="217"/>
      <c r="DZ14" s="217"/>
      <c r="EA14" s="217"/>
      <c r="EB14" s="217"/>
      <c r="EC14" s="326"/>
    </row>
    <row r="15" spans="2:143" ht="11.25" customHeight="1">
      <c r="B15" s="261" t="s">
        <v>310</v>
      </c>
      <c r="C15" s="1"/>
      <c r="D15" s="1"/>
      <c r="E15" s="1"/>
      <c r="F15" s="1"/>
      <c r="G15" s="1"/>
      <c r="H15" s="1"/>
      <c r="I15" s="1"/>
      <c r="J15" s="1"/>
      <c r="K15" s="1"/>
      <c r="L15" s="1"/>
      <c r="M15" s="1"/>
      <c r="N15" s="1"/>
      <c r="O15" s="1"/>
      <c r="P15" s="1"/>
      <c r="Q15" s="269"/>
      <c r="R15" s="274" t="s">
        <v>34</v>
      </c>
      <c r="S15" s="217"/>
      <c r="T15" s="217"/>
      <c r="U15" s="217"/>
      <c r="V15" s="217"/>
      <c r="W15" s="217"/>
      <c r="X15" s="217"/>
      <c r="Y15" s="279"/>
      <c r="Z15" s="282" t="s">
        <v>34</v>
      </c>
      <c r="AA15" s="282"/>
      <c r="AB15" s="282"/>
      <c r="AC15" s="282"/>
      <c r="AD15" s="287" t="s">
        <v>34</v>
      </c>
      <c r="AE15" s="287"/>
      <c r="AF15" s="287"/>
      <c r="AG15" s="287"/>
      <c r="AH15" s="287"/>
      <c r="AI15" s="287"/>
      <c r="AJ15" s="287"/>
      <c r="AK15" s="287"/>
      <c r="AL15" s="283" t="s">
        <v>34</v>
      </c>
      <c r="AM15" s="238"/>
      <c r="AN15" s="238"/>
      <c r="AO15" s="296"/>
      <c r="AP15" s="261" t="s">
        <v>363</v>
      </c>
      <c r="AQ15" s="1"/>
      <c r="AR15" s="1"/>
      <c r="AS15" s="1"/>
      <c r="AT15" s="1"/>
      <c r="AU15" s="1"/>
      <c r="AV15" s="1"/>
      <c r="AW15" s="1"/>
      <c r="AX15" s="1"/>
      <c r="AY15" s="1"/>
      <c r="AZ15" s="1"/>
      <c r="BA15" s="1"/>
      <c r="BB15" s="1"/>
      <c r="BC15" s="1"/>
      <c r="BD15" s="1"/>
      <c r="BE15" s="1"/>
      <c r="BF15" s="269"/>
      <c r="BG15" s="274">
        <v>945118</v>
      </c>
      <c r="BH15" s="217"/>
      <c r="BI15" s="217"/>
      <c r="BJ15" s="217"/>
      <c r="BK15" s="217"/>
      <c r="BL15" s="217"/>
      <c r="BM15" s="217"/>
      <c r="BN15" s="279"/>
      <c r="BO15" s="282">
        <v>5.9</v>
      </c>
      <c r="BP15" s="282"/>
      <c r="BQ15" s="282"/>
      <c r="BR15" s="282"/>
      <c r="BS15" s="287" t="s">
        <v>34</v>
      </c>
      <c r="BT15" s="287"/>
      <c r="BU15" s="287"/>
      <c r="BV15" s="287"/>
      <c r="BW15" s="287"/>
      <c r="BX15" s="287"/>
      <c r="BY15" s="287"/>
      <c r="BZ15" s="287"/>
      <c r="CA15" s="287"/>
      <c r="CB15" s="325"/>
      <c r="CD15" s="261" t="s">
        <v>364</v>
      </c>
      <c r="CE15" s="1"/>
      <c r="CF15" s="1"/>
      <c r="CG15" s="1"/>
      <c r="CH15" s="1"/>
      <c r="CI15" s="1"/>
      <c r="CJ15" s="1"/>
      <c r="CK15" s="1"/>
      <c r="CL15" s="1"/>
      <c r="CM15" s="1"/>
      <c r="CN15" s="1"/>
      <c r="CO15" s="1"/>
      <c r="CP15" s="1"/>
      <c r="CQ15" s="269"/>
      <c r="CR15" s="274">
        <v>7675789</v>
      </c>
      <c r="CS15" s="217"/>
      <c r="CT15" s="217"/>
      <c r="CU15" s="217"/>
      <c r="CV15" s="217"/>
      <c r="CW15" s="217"/>
      <c r="CX15" s="217"/>
      <c r="CY15" s="279"/>
      <c r="CZ15" s="282">
        <v>11</v>
      </c>
      <c r="DA15" s="282"/>
      <c r="DB15" s="282"/>
      <c r="DC15" s="282"/>
      <c r="DD15" s="288">
        <v>2591994</v>
      </c>
      <c r="DE15" s="217"/>
      <c r="DF15" s="217"/>
      <c r="DG15" s="217"/>
      <c r="DH15" s="217"/>
      <c r="DI15" s="217"/>
      <c r="DJ15" s="217"/>
      <c r="DK15" s="217"/>
      <c r="DL15" s="217"/>
      <c r="DM15" s="217"/>
      <c r="DN15" s="217"/>
      <c r="DO15" s="217"/>
      <c r="DP15" s="279"/>
      <c r="DQ15" s="288">
        <v>3606297</v>
      </c>
      <c r="DR15" s="217"/>
      <c r="DS15" s="217"/>
      <c r="DT15" s="217"/>
      <c r="DU15" s="217"/>
      <c r="DV15" s="217"/>
      <c r="DW15" s="217"/>
      <c r="DX15" s="217"/>
      <c r="DY15" s="217"/>
      <c r="DZ15" s="217"/>
      <c r="EA15" s="217"/>
      <c r="EB15" s="217"/>
      <c r="EC15" s="326"/>
    </row>
    <row r="16" spans="2:143" ht="11.25" customHeight="1">
      <c r="B16" s="261" t="s">
        <v>366</v>
      </c>
      <c r="C16" s="1"/>
      <c r="D16" s="1"/>
      <c r="E16" s="1"/>
      <c r="F16" s="1"/>
      <c r="G16" s="1"/>
      <c r="H16" s="1"/>
      <c r="I16" s="1"/>
      <c r="J16" s="1"/>
      <c r="K16" s="1"/>
      <c r="L16" s="1"/>
      <c r="M16" s="1"/>
      <c r="N16" s="1"/>
      <c r="O16" s="1"/>
      <c r="P16" s="1"/>
      <c r="Q16" s="269"/>
      <c r="R16" s="274">
        <v>32394</v>
      </c>
      <c r="S16" s="217"/>
      <c r="T16" s="217"/>
      <c r="U16" s="217"/>
      <c r="V16" s="217"/>
      <c r="W16" s="217"/>
      <c r="X16" s="217"/>
      <c r="Y16" s="279"/>
      <c r="Z16" s="282">
        <v>0</v>
      </c>
      <c r="AA16" s="282"/>
      <c r="AB16" s="282"/>
      <c r="AC16" s="282"/>
      <c r="AD16" s="287">
        <v>32394</v>
      </c>
      <c r="AE16" s="287"/>
      <c r="AF16" s="287"/>
      <c r="AG16" s="287"/>
      <c r="AH16" s="287"/>
      <c r="AI16" s="287"/>
      <c r="AJ16" s="287"/>
      <c r="AK16" s="287"/>
      <c r="AL16" s="283">
        <v>0.1</v>
      </c>
      <c r="AM16" s="238"/>
      <c r="AN16" s="238"/>
      <c r="AO16" s="296"/>
      <c r="AP16" s="261" t="s">
        <v>367</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335</v>
      </c>
      <c r="CE16" s="1"/>
      <c r="CF16" s="1"/>
      <c r="CG16" s="1"/>
      <c r="CH16" s="1"/>
      <c r="CI16" s="1"/>
      <c r="CJ16" s="1"/>
      <c r="CK16" s="1"/>
      <c r="CL16" s="1"/>
      <c r="CM16" s="1"/>
      <c r="CN16" s="1"/>
      <c r="CO16" s="1"/>
      <c r="CP16" s="1"/>
      <c r="CQ16" s="269"/>
      <c r="CR16" s="274">
        <v>861864</v>
      </c>
      <c r="CS16" s="217"/>
      <c r="CT16" s="217"/>
      <c r="CU16" s="217"/>
      <c r="CV16" s="217"/>
      <c r="CW16" s="217"/>
      <c r="CX16" s="217"/>
      <c r="CY16" s="279"/>
      <c r="CZ16" s="282">
        <v>1.2</v>
      </c>
      <c r="DA16" s="282"/>
      <c r="DB16" s="282"/>
      <c r="DC16" s="282"/>
      <c r="DD16" s="288" t="s">
        <v>34</v>
      </c>
      <c r="DE16" s="217"/>
      <c r="DF16" s="217"/>
      <c r="DG16" s="217"/>
      <c r="DH16" s="217"/>
      <c r="DI16" s="217"/>
      <c r="DJ16" s="217"/>
      <c r="DK16" s="217"/>
      <c r="DL16" s="217"/>
      <c r="DM16" s="217"/>
      <c r="DN16" s="217"/>
      <c r="DO16" s="217"/>
      <c r="DP16" s="279"/>
      <c r="DQ16" s="288">
        <v>68053</v>
      </c>
      <c r="DR16" s="217"/>
      <c r="DS16" s="217"/>
      <c r="DT16" s="217"/>
      <c r="DU16" s="217"/>
      <c r="DV16" s="217"/>
      <c r="DW16" s="217"/>
      <c r="DX16" s="217"/>
      <c r="DY16" s="217"/>
      <c r="DZ16" s="217"/>
      <c r="EA16" s="217"/>
      <c r="EB16" s="217"/>
      <c r="EC16" s="326"/>
    </row>
    <row r="17" spans="2:133" ht="11.25" customHeight="1">
      <c r="B17" s="261" t="s">
        <v>368</v>
      </c>
      <c r="C17" s="1"/>
      <c r="D17" s="1"/>
      <c r="E17" s="1"/>
      <c r="F17" s="1"/>
      <c r="G17" s="1"/>
      <c r="H17" s="1"/>
      <c r="I17" s="1"/>
      <c r="J17" s="1"/>
      <c r="K17" s="1"/>
      <c r="L17" s="1"/>
      <c r="M17" s="1"/>
      <c r="N17" s="1"/>
      <c r="O17" s="1"/>
      <c r="P17" s="1"/>
      <c r="Q17" s="269"/>
      <c r="R17" s="274">
        <v>197340</v>
      </c>
      <c r="S17" s="217"/>
      <c r="T17" s="217"/>
      <c r="U17" s="217"/>
      <c r="V17" s="217"/>
      <c r="W17" s="217"/>
      <c r="X17" s="217"/>
      <c r="Y17" s="279"/>
      <c r="Z17" s="282">
        <v>0.3</v>
      </c>
      <c r="AA17" s="282"/>
      <c r="AB17" s="282"/>
      <c r="AC17" s="282"/>
      <c r="AD17" s="287">
        <v>197340</v>
      </c>
      <c r="AE17" s="287"/>
      <c r="AF17" s="287"/>
      <c r="AG17" s="287"/>
      <c r="AH17" s="287"/>
      <c r="AI17" s="287"/>
      <c r="AJ17" s="287"/>
      <c r="AK17" s="287"/>
      <c r="AL17" s="283">
        <v>0.6</v>
      </c>
      <c r="AM17" s="238"/>
      <c r="AN17" s="238"/>
      <c r="AO17" s="296"/>
      <c r="AP17" s="261" t="s">
        <v>11</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6350144</v>
      </c>
      <c r="CS17" s="217"/>
      <c r="CT17" s="217"/>
      <c r="CU17" s="217"/>
      <c r="CV17" s="217"/>
      <c r="CW17" s="217"/>
      <c r="CX17" s="217"/>
      <c r="CY17" s="279"/>
      <c r="CZ17" s="282">
        <v>9.1</v>
      </c>
      <c r="DA17" s="282"/>
      <c r="DB17" s="282"/>
      <c r="DC17" s="282"/>
      <c r="DD17" s="288" t="s">
        <v>34</v>
      </c>
      <c r="DE17" s="217"/>
      <c r="DF17" s="217"/>
      <c r="DG17" s="217"/>
      <c r="DH17" s="217"/>
      <c r="DI17" s="217"/>
      <c r="DJ17" s="217"/>
      <c r="DK17" s="217"/>
      <c r="DL17" s="217"/>
      <c r="DM17" s="217"/>
      <c r="DN17" s="217"/>
      <c r="DO17" s="217"/>
      <c r="DP17" s="279"/>
      <c r="DQ17" s="288">
        <v>6145333</v>
      </c>
      <c r="DR17" s="217"/>
      <c r="DS17" s="217"/>
      <c r="DT17" s="217"/>
      <c r="DU17" s="217"/>
      <c r="DV17" s="217"/>
      <c r="DW17" s="217"/>
      <c r="DX17" s="217"/>
      <c r="DY17" s="217"/>
      <c r="DZ17" s="217"/>
      <c r="EA17" s="217"/>
      <c r="EB17" s="217"/>
      <c r="EC17" s="326"/>
    </row>
    <row r="18" spans="2:133" ht="11.25" customHeight="1">
      <c r="B18" s="261" t="s">
        <v>370</v>
      </c>
      <c r="C18" s="1"/>
      <c r="D18" s="1"/>
      <c r="E18" s="1"/>
      <c r="F18" s="1"/>
      <c r="G18" s="1"/>
      <c r="H18" s="1"/>
      <c r="I18" s="1"/>
      <c r="J18" s="1"/>
      <c r="K18" s="1"/>
      <c r="L18" s="1"/>
      <c r="M18" s="1"/>
      <c r="N18" s="1"/>
      <c r="O18" s="1"/>
      <c r="P18" s="1"/>
      <c r="Q18" s="269"/>
      <c r="R18" s="274">
        <v>116528</v>
      </c>
      <c r="S18" s="217"/>
      <c r="T18" s="217"/>
      <c r="U18" s="217"/>
      <c r="V18" s="217"/>
      <c r="W18" s="217"/>
      <c r="X18" s="217"/>
      <c r="Y18" s="279"/>
      <c r="Z18" s="282">
        <v>0.2</v>
      </c>
      <c r="AA18" s="282"/>
      <c r="AB18" s="282"/>
      <c r="AC18" s="282"/>
      <c r="AD18" s="287">
        <v>116528</v>
      </c>
      <c r="AE18" s="287"/>
      <c r="AF18" s="287"/>
      <c r="AG18" s="287"/>
      <c r="AH18" s="287"/>
      <c r="AI18" s="287"/>
      <c r="AJ18" s="287"/>
      <c r="AK18" s="287"/>
      <c r="AL18" s="283">
        <v>0.4</v>
      </c>
      <c r="AM18" s="238"/>
      <c r="AN18" s="238"/>
      <c r="AO18" s="296"/>
      <c r="AP18" s="261" t="s">
        <v>50</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371</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374</v>
      </c>
      <c r="C19" s="1"/>
      <c r="D19" s="1"/>
      <c r="E19" s="1"/>
      <c r="F19" s="1"/>
      <c r="G19" s="1"/>
      <c r="H19" s="1"/>
      <c r="I19" s="1"/>
      <c r="J19" s="1"/>
      <c r="K19" s="1"/>
      <c r="L19" s="1"/>
      <c r="M19" s="1"/>
      <c r="N19" s="1"/>
      <c r="O19" s="1"/>
      <c r="P19" s="1"/>
      <c r="Q19" s="269"/>
      <c r="R19" s="274">
        <v>111092</v>
      </c>
      <c r="S19" s="217"/>
      <c r="T19" s="217"/>
      <c r="U19" s="217"/>
      <c r="V19" s="217"/>
      <c r="W19" s="217"/>
      <c r="X19" s="217"/>
      <c r="Y19" s="279"/>
      <c r="Z19" s="282">
        <v>0.2</v>
      </c>
      <c r="AA19" s="282"/>
      <c r="AB19" s="282"/>
      <c r="AC19" s="282"/>
      <c r="AD19" s="287">
        <v>111092</v>
      </c>
      <c r="AE19" s="287"/>
      <c r="AF19" s="287"/>
      <c r="AG19" s="287"/>
      <c r="AH19" s="287"/>
      <c r="AI19" s="287"/>
      <c r="AJ19" s="287"/>
      <c r="AK19" s="287"/>
      <c r="AL19" s="283">
        <v>0.3</v>
      </c>
      <c r="AM19" s="238"/>
      <c r="AN19" s="238"/>
      <c r="AO19" s="296"/>
      <c r="AP19" s="261" t="s">
        <v>378</v>
      </c>
      <c r="AQ19" s="1"/>
      <c r="AR19" s="1"/>
      <c r="AS19" s="1"/>
      <c r="AT19" s="1"/>
      <c r="AU19" s="1"/>
      <c r="AV19" s="1"/>
      <c r="AW19" s="1"/>
      <c r="AX19" s="1"/>
      <c r="AY19" s="1"/>
      <c r="AZ19" s="1"/>
      <c r="BA19" s="1"/>
      <c r="BB19" s="1"/>
      <c r="BC19" s="1"/>
      <c r="BD19" s="1"/>
      <c r="BE19" s="1"/>
      <c r="BF19" s="269"/>
      <c r="BG19" s="274">
        <v>555</v>
      </c>
      <c r="BH19" s="217"/>
      <c r="BI19" s="217"/>
      <c r="BJ19" s="217"/>
      <c r="BK19" s="217"/>
      <c r="BL19" s="217"/>
      <c r="BM19" s="217"/>
      <c r="BN19" s="279"/>
      <c r="BO19" s="282">
        <v>0</v>
      </c>
      <c r="BP19" s="282"/>
      <c r="BQ19" s="282"/>
      <c r="BR19" s="282"/>
      <c r="BS19" s="287" t="s">
        <v>34</v>
      </c>
      <c r="BT19" s="287"/>
      <c r="BU19" s="287"/>
      <c r="BV19" s="287"/>
      <c r="BW19" s="287"/>
      <c r="BX19" s="287"/>
      <c r="BY19" s="287"/>
      <c r="BZ19" s="287"/>
      <c r="CA19" s="287"/>
      <c r="CB19" s="325"/>
      <c r="CD19" s="261" t="s">
        <v>348</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380</v>
      </c>
      <c r="C20" s="266"/>
      <c r="D20" s="266"/>
      <c r="E20" s="266"/>
      <c r="F20" s="266"/>
      <c r="G20" s="266"/>
      <c r="H20" s="266"/>
      <c r="I20" s="266"/>
      <c r="J20" s="266"/>
      <c r="K20" s="266"/>
      <c r="L20" s="266"/>
      <c r="M20" s="266"/>
      <c r="N20" s="266"/>
      <c r="O20" s="266"/>
      <c r="P20" s="266"/>
      <c r="Q20" s="270"/>
      <c r="R20" s="274">
        <v>5436</v>
      </c>
      <c r="S20" s="217"/>
      <c r="T20" s="217"/>
      <c r="U20" s="217"/>
      <c r="V20" s="217"/>
      <c r="W20" s="217"/>
      <c r="X20" s="217"/>
      <c r="Y20" s="279"/>
      <c r="Z20" s="282">
        <v>0</v>
      </c>
      <c r="AA20" s="282"/>
      <c r="AB20" s="282"/>
      <c r="AC20" s="282"/>
      <c r="AD20" s="287">
        <v>5436</v>
      </c>
      <c r="AE20" s="287"/>
      <c r="AF20" s="287"/>
      <c r="AG20" s="287"/>
      <c r="AH20" s="287"/>
      <c r="AI20" s="287"/>
      <c r="AJ20" s="287"/>
      <c r="AK20" s="287"/>
      <c r="AL20" s="283">
        <v>0</v>
      </c>
      <c r="AM20" s="238"/>
      <c r="AN20" s="238"/>
      <c r="AO20" s="296"/>
      <c r="AP20" s="261" t="s">
        <v>381</v>
      </c>
      <c r="AQ20" s="1"/>
      <c r="AR20" s="1"/>
      <c r="AS20" s="1"/>
      <c r="AT20" s="1"/>
      <c r="AU20" s="1"/>
      <c r="AV20" s="1"/>
      <c r="AW20" s="1"/>
      <c r="AX20" s="1"/>
      <c r="AY20" s="1"/>
      <c r="AZ20" s="1"/>
      <c r="BA20" s="1"/>
      <c r="BB20" s="1"/>
      <c r="BC20" s="1"/>
      <c r="BD20" s="1"/>
      <c r="BE20" s="1"/>
      <c r="BF20" s="269"/>
      <c r="BG20" s="274">
        <v>555</v>
      </c>
      <c r="BH20" s="217"/>
      <c r="BI20" s="217"/>
      <c r="BJ20" s="217"/>
      <c r="BK20" s="217"/>
      <c r="BL20" s="217"/>
      <c r="BM20" s="217"/>
      <c r="BN20" s="279"/>
      <c r="BO20" s="282">
        <v>0</v>
      </c>
      <c r="BP20" s="282"/>
      <c r="BQ20" s="282"/>
      <c r="BR20" s="282"/>
      <c r="BS20" s="287" t="s">
        <v>34</v>
      </c>
      <c r="BT20" s="287"/>
      <c r="BU20" s="287"/>
      <c r="BV20" s="287"/>
      <c r="BW20" s="287"/>
      <c r="BX20" s="287"/>
      <c r="BY20" s="287"/>
      <c r="BZ20" s="287"/>
      <c r="CA20" s="287"/>
      <c r="CB20" s="325"/>
      <c r="CD20" s="261" t="s">
        <v>77</v>
      </c>
      <c r="CE20" s="1"/>
      <c r="CF20" s="1"/>
      <c r="CG20" s="1"/>
      <c r="CH20" s="1"/>
      <c r="CI20" s="1"/>
      <c r="CJ20" s="1"/>
      <c r="CK20" s="1"/>
      <c r="CL20" s="1"/>
      <c r="CM20" s="1"/>
      <c r="CN20" s="1"/>
      <c r="CO20" s="1"/>
      <c r="CP20" s="1"/>
      <c r="CQ20" s="269"/>
      <c r="CR20" s="274">
        <v>69891005</v>
      </c>
      <c r="CS20" s="217"/>
      <c r="CT20" s="217"/>
      <c r="CU20" s="217"/>
      <c r="CV20" s="217"/>
      <c r="CW20" s="217"/>
      <c r="CX20" s="217"/>
      <c r="CY20" s="279"/>
      <c r="CZ20" s="282">
        <v>100</v>
      </c>
      <c r="DA20" s="282"/>
      <c r="DB20" s="282"/>
      <c r="DC20" s="282"/>
      <c r="DD20" s="288">
        <v>8280648</v>
      </c>
      <c r="DE20" s="217"/>
      <c r="DF20" s="217"/>
      <c r="DG20" s="217"/>
      <c r="DH20" s="217"/>
      <c r="DI20" s="217"/>
      <c r="DJ20" s="217"/>
      <c r="DK20" s="217"/>
      <c r="DL20" s="217"/>
      <c r="DM20" s="217"/>
      <c r="DN20" s="217"/>
      <c r="DO20" s="217"/>
      <c r="DP20" s="279"/>
      <c r="DQ20" s="288">
        <v>39989719</v>
      </c>
      <c r="DR20" s="217"/>
      <c r="DS20" s="217"/>
      <c r="DT20" s="217"/>
      <c r="DU20" s="217"/>
      <c r="DV20" s="217"/>
      <c r="DW20" s="217"/>
      <c r="DX20" s="217"/>
      <c r="DY20" s="217"/>
      <c r="DZ20" s="217"/>
      <c r="EA20" s="217"/>
      <c r="EB20" s="217"/>
      <c r="EC20" s="326"/>
    </row>
    <row r="21" spans="2:133" ht="11.25" customHeight="1">
      <c r="B21" s="261" t="s">
        <v>383</v>
      </c>
      <c r="C21" s="1"/>
      <c r="D21" s="1"/>
      <c r="E21" s="1"/>
      <c r="F21" s="1"/>
      <c r="G21" s="1"/>
      <c r="H21" s="1"/>
      <c r="I21" s="1"/>
      <c r="J21" s="1"/>
      <c r="K21" s="1"/>
      <c r="L21" s="1"/>
      <c r="M21" s="1"/>
      <c r="N21" s="1"/>
      <c r="O21" s="1"/>
      <c r="P21" s="1"/>
      <c r="Q21" s="269"/>
      <c r="R21" s="274">
        <v>14176144</v>
      </c>
      <c r="S21" s="217"/>
      <c r="T21" s="217"/>
      <c r="U21" s="217"/>
      <c r="V21" s="217"/>
      <c r="W21" s="217"/>
      <c r="X21" s="217"/>
      <c r="Y21" s="279"/>
      <c r="Z21" s="282">
        <v>19.5</v>
      </c>
      <c r="AA21" s="282"/>
      <c r="AB21" s="282"/>
      <c r="AC21" s="282"/>
      <c r="AD21" s="287">
        <v>12858047</v>
      </c>
      <c r="AE21" s="287"/>
      <c r="AF21" s="287"/>
      <c r="AG21" s="287"/>
      <c r="AH21" s="287"/>
      <c r="AI21" s="287"/>
      <c r="AJ21" s="287"/>
      <c r="AK21" s="287"/>
      <c r="AL21" s="283">
        <v>38.9</v>
      </c>
      <c r="AM21" s="238"/>
      <c r="AN21" s="238"/>
      <c r="AO21" s="296"/>
      <c r="AP21" s="261" t="s">
        <v>387</v>
      </c>
      <c r="AQ21" s="300"/>
      <c r="AR21" s="300"/>
      <c r="AS21" s="300"/>
      <c r="AT21" s="300"/>
      <c r="AU21" s="300"/>
      <c r="AV21" s="300"/>
      <c r="AW21" s="300"/>
      <c r="AX21" s="300"/>
      <c r="AY21" s="300"/>
      <c r="AZ21" s="300"/>
      <c r="BA21" s="300"/>
      <c r="BB21" s="300"/>
      <c r="BC21" s="300"/>
      <c r="BD21" s="300"/>
      <c r="BE21" s="300"/>
      <c r="BF21" s="314"/>
      <c r="BG21" s="274">
        <v>555</v>
      </c>
      <c r="BH21" s="217"/>
      <c r="BI21" s="217"/>
      <c r="BJ21" s="217"/>
      <c r="BK21" s="217"/>
      <c r="BL21" s="217"/>
      <c r="BM21" s="217"/>
      <c r="BN21" s="279"/>
      <c r="BO21" s="282">
        <v>0</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388</v>
      </c>
      <c r="C22" s="1"/>
      <c r="D22" s="1"/>
      <c r="E22" s="1"/>
      <c r="F22" s="1"/>
      <c r="G22" s="1"/>
      <c r="H22" s="1"/>
      <c r="I22" s="1"/>
      <c r="J22" s="1"/>
      <c r="K22" s="1"/>
      <c r="L22" s="1"/>
      <c r="M22" s="1"/>
      <c r="N22" s="1"/>
      <c r="O22" s="1"/>
      <c r="P22" s="1"/>
      <c r="Q22" s="269"/>
      <c r="R22" s="274">
        <v>12858047</v>
      </c>
      <c r="S22" s="217"/>
      <c r="T22" s="217"/>
      <c r="U22" s="217"/>
      <c r="V22" s="217"/>
      <c r="W22" s="217"/>
      <c r="X22" s="217"/>
      <c r="Y22" s="279"/>
      <c r="Z22" s="282">
        <v>17.7</v>
      </c>
      <c r="AA22" s="282"/>
      <c r="AB22" s="282"/>
      <c r="AC22" s="282"/>
      <c r="AD22" s="287">
        <v>12858047</v>
      </c>
      <c r="AE22" s="287"/>
      <c r="AF22" s="287"/>
      <c r="AG22" s="287"/>
      <c r="AH22" s="287"/>
      <c r="AI22" s="287"/>
      <c r="AJ22" s="287"/>
      <c r="AK22" s="287"/>
      <c r="AL22" s="283">
        <v>38.9</v>
      </c>
      <c r="AM22" s="238"/>
      <c r="AN22" s="238"/>
      <c r="AO22" s="296"/>
      <c r="AP22" s="261" t="s">
        <v>129</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390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391</v>
      </c>
      <c r="C23" s="1"/>
      <c r="D23" s="1"/>
      <c r="E23" s="1"/>
      <c r="F23" s="1"/>
      <c r="G23" s="1"/>
      <c r="H23" s="1"/>
      <c r="I23" s="1"/>
      <c r="J23" s="1"/>
      <c r="K23" s="1"/>
      <c r="L23" s="1"/>
      <c r="M23" s="1"/>
      <c r="N23" s="1"/>
      <c r="O23" s="1"/>
      <c r="P23" s="1"/>
      <c r="Q23" s="269"/>
      <c r="R23" s="274">
        <v>1318097</v>
      </c>
      <c r="S23" s="217"/>
      <c r="T23" s="217"/>
      <c r="U23" s="217"/>
      <c r="V23" s="217"/>
      <c r="W23" s="217"/>
      <c r="X23" s="217"/>
      <c r="Y23" s="279"/>
      <c r="Z23" s="282">
        <v>1.8</v>
      </c>
      <c r="AA23" s="282"/>
      <c r="AB23" s="282"/>
      <c r="AC23" s="282"/>
      <c r="AD23" s="287" t="s">
        <v>34</v>
      </c>
      <c r="AE23" s="287"/>
      <c r="AF23" s="287"/>
      <c r="AG23" s="287"/>
      <c r="AH23" s="287"/>
      <c r="AI23" s="287"/>
      <c r="AJ23" s="287"/>
      <c r="AK23" s="287"/>
      <c r="AL23" s="283" t="s">
        <v>34</v>
      </c>
      <c r="AM23" s="238"/>
      <c r="AN23" s="238"/>
      <c r="AO23" s="296"/>
      <c r="AP23" s="261" t="s">
        <v>180</v>
      </c>
      <c r="AQ23" s="300"/>
      <c r="AR23" s="300"/>
      <c r="AS23" s="300"/>
      <c r="AT23" s="300"/>
      <c r="AU23" s="300"/>
      <c r="AV23" s="300"/>
      <c r="AW23" s="300"/>
      <c r="AX23" s="300"/>
      <c r="AY23" s="300"/>
      <c r="AZ23" s="300"/>
      <c r="BA23" s="300"/>
      <c r="BB23" s="300"/>
      <c r="BC23" s="300"/>
      <c r="BD23" s="300"/>
      <c r="BE23" s="300"/>
      <c r="BF23" s="314"/>
      <c r="BG23" s="274" t="s">
        <v>34</v>
      </c>
      <c r="BH23" s="217"/>
      <c r="BI23" s="217"/>
      <c r="BJ23" s="217"/>
      <c r="BK23" s="217"/>
      <c r="BL23" s="217"/>
      <c r="BM23" s="217"/>
      <c r="BN23" s="279"/>
      <c r="BO23" s="282" t="s">
        <v>34</v>
      </c>
      <c r="BP23" s="282"/>
      <c r="BQ23" s="282"/>
      <c r="BR23" s="282"/>
      <c r="BS23" s="287" t="s">
        <v>34</v>
      </c>
      <c r="BT23" s="287"/>
      <c r="BU23" s="287"/>
      <c r="BV23" s="287"/>
      <c r="BW23" s="287"/>
      <c r="BX23" s="287"/>
      <c r="BY23" s="287"/>
      <c r="BZ23" s="287"/>
      <c r="CA23" s="287"/>
      <c r="CB23" s="325"/>
      <c r="CD23" s="182" t="s">
        <v>158</v>
      </c>
      <c r="CE23" s="139"/>
      <c r="CF23" s="139"/>
      <c r="CG23" s="139"/>
      <c r="CH23" s="139"/>
      <c r="CI23" s="139"/>
      <c r="CJ23" s="139"/>
      <c r="CK23" s="139"/>
      <c r="CL23" s="139"/>
      <c r="CM23" s="139"/>
      <c r="CN23" s="139"/>
      <c r="CO23" s="139"/>
      <c r="CP23" s="139"/>
      <c r="CQ23" s="144"/>
      <c r="CR23" s="182" t="s">
        <v>393</v>
      </c>
      <c r="CS23" s="139"/>
      <c r="CT23" s="139"/>
      <c r="CU23" s="139"/>
      <c r="CV23" s="139"/>
      <c r="CW23" s="139"/>
      <c r="CX23" s="139"/>
      <c r="CY23" s="144"/>
      <c r="CZ23" s="182" t="s">
        <v>394</v>
      </c>
      <c r="DA23" s="139"/>
      <c r="DB23" s="139"/>
      <c r="DC23" s="144"/>
      <c r="DD23" s="182" t="s">
        <v>395</v>
      </c>
      <c r="DE23" s="139"/>
      <c r="DF23" s="139"/>
      <c r="DG23" s="139"/>
      <c r="DH23" s="139"/>
      <c r="DI23" s="139"/>
      <c r="DJ23" s="139"/>
      <c r="DK23" s="144"/>
      <c r="DL23" s="345" t="s">
        <v>398</v>
      </c>
      <c r="DM23" s="348"/>
      <c r="DN23" s="348"/>
      <c r="DO23" s="348"/>
      <c r="DP23" s="348"/>
      <c r="DQ23" s="348"/>
      <c r="DR23" s="348"/>
      <c r="DS23" s="348"/>
      <c r="DT23" s="348"/>
      <c r="DU23" s="348"/>
      <c r="DV23" s="352"/>
      <c r="DW23" s="182" t="s">
        <v>399</v>
      </c>
      <c r="DX23" s="139"/>
      <c r="DY23" s="139"/>
      <c r="DZ23" s="139"/>
      <c r="EA23" s="139"/>
      <c r="EB23" s="139"/>
      <c r="EC23" s="144"/>
    </row>
    <row r="24" spans="2:133" ht="11.25" customHeight="1">
      <c r="B24" s="261" t="s">
        <v>401</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112</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402</v>
      </c>
      <c r="CE24" s="265"/>
      <c r="CF24" s="265"/>
      <c r="CG24" s="265"/>
      <c r="CH24" s="265"/>
      <c r="CI24" s="265"/>
      <c r="CJ24" s="265"/>
      <c r="CK24" s="265"/>
      <c r="CL24" s="265"/>
      <c r="CM24" s="265"/>
      <c r="CN24" s="265"/>
      <c r="CO24" s="265"/>
      <c r="CP24" s="265"/>
      <c r="CQ24" s="268"/>
      <c r="CR24" s="273">
        <v>35451922</v>
      </c>
      <c r="CS24" s="276"/>
      <c r="CT24" s="276"/>
      <c r="CU24" s="276"/>
      <c r="CV24" s="276"/>
      <c r="CW24" s="276"/>
      <c r="CX24" s="276"/>
      <c r="CY24" s="278"/>
      <c r="CZ24" s="291">
        <v>50.7</v>
      </c>
      <c r="DA24" s="293"/>
      <c r="DB24" s="293"/>
      <c r="DC24" s="337"/>
      <c r="DD24" s="341">
        <v>22245111</v>
      </c>
      <c r="DE24" s="276"/>
      <c r="DF24" s="276"/>
      <c r="DG24" s="276"/>
      <c r="DH24" s="276"/>
      <c r="DI24" s="276"/>
      <c r="DJ24" s="276"/>
      <c r="DK24" s="278"/>
      <c r="DL24" s="341">
        <v>19939562</v>
      </c>
      <c r="DM24" s="276"/>
      <c r="DN24" s="276"/>
      <c r="DO24" s="276"/>
      <c r="DP24" s="276"/>
      <c r="DQ24" s="276"/>
      <c r="DR24" s="276"/>
      <c r="DS24" s="276"/>
      <c r="DT24" s="276"/>
      <c r="DU24" s="276"/>
      <c r="DV24" s="278"/>
      <c r="DW24" s="291">
        <v>60</v>
      </c>
      <c r="DX24" s="293"/>
      <c r="DY24" s="293"/>
      <c r="DZ24" s="293"/>
      <c r="EA24" s="293"/>
      <c r="EB24" s="293"/>
      <c r="EC24" s="295"/>
    </row>
    <row r="25" spans="2:133" ht="11.25" customHeight="1">
      <c r="B25" s="261" t="s">
        <v>73</v>
      </c>
      <c r="C25" s="1"/>
      <c r="D25" s="1"/>
      <c r="E25" s="1"/>
      <c r="F25" s="1"/>
      <c r="G25" s="1"/>
      <c r="H25" s="1"/>
      <c r="I25" s="1"/>
      <c r="J25" s="1"/>
      <c r="K25" s="1"/>
      <c r="L25" s="1"/>
      <c r="M25" s="1"/>
      <c r="N25" s="1"/>
      <c r="O25" s="1"/>
      <c r="P25" s="1"/>
      <c r="Q25" s="269"/>
      <c r="R25" s="274">
        <v>34222810</v>
      </c>
      <c r="S25" s="217"/>
      <c r="T25" s="217"/>
      <c r="U25" s="217"/>
      <c r="V25" s="217"/>
      <c r="W25" s="217"/>
      <c r="X25" s="217"/>
      <c r="Y25" s="279"/>
      <c r="Z25" s="282">
        <v>47.2</v>
      </c>
      <c r="AA25" s="282"/>
      <c r="AB25" s="282"/>
      <c r="AC25" s="282"/>
      <c r="AD25" s="287">
        <v>32904713</v>
      </c>
      <c r="AE25" s="287"/>
      <c r="AF25" s="287"/>
      <c r="AG25" s="287"/>
      <c r="AH25" s="287"/>
      <c r="AI25" s="287"/>
      <c r="AJ25" s="287"/>
      <c r="AK25" s="287"/>
      <c r="AL25" s="283">
        <v>99.5</v>
      </c>
      <c r="AM25" s="238"/>
      <c r="AN25" s="238"/>
      <c r="AO25" s="296"/>
      <c r="AP25" s="261" t="s">
        <v>403</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243</v>
      </c>
      <c r="CE25" s="1"/>
      <c r="CF25" s="1"/>
      <c r="CG25" s="1"/>
      <c r="CH25" s="1"/>
      <c r="CI25" s="1"/>
      <c r="CJ25" s="1"/>
      <c r="CK25" s="1"/>
      <c r="CL25" s="1"/>
      <c r="CM25" s="1"/>
      <c r="CN25" s="1"/>
      <c r="CO25" s="1"/>
      <c r="CP25" s="1"/>
      <c r="CQ25" s="269"/>
      <c r="CR25" s="274">
        <v>9733919</v>
      </c>
      <c r="CS25" s="313"/>
      <c r="CT25" s="313"/>
      <c r="CU25" s="313"/>
      <c r="CV25" s="313"/>
      <c r="CW25" s="313"/>
      <c r="CX25" s="313"/>
      <c r="CY25" s="332"/>
      <c r="CZ25" s="283">
        <v>13.9</v>
      </c>
      <c r="DA25" s="335"/>
      <c r="DB25" s="335"/>
      <c r="DC25" s="338"/>
      <c r="DD25" s="288">
        <v>9324590</v>
      </c>
      <c r="DE25" s="313"/>
      <c r="DF25" s="313"/>
      <c r="DG25" s="313"/>
      <c r="DH25" s="313"/>
      <c r="DI25" s="313"/>
      <c r="DJ25" s="313"/>
      <c r="DK25" s="332"/>
      <c r="DL25" s="288">
        <v>9030930</v>
      </c>
      <c r="DM25" s="313"/>
      <c r="DN25" s="313"/>
      <c r="DO25" s="313"/>
      <c r="DP25" s="313"/>
      <c r="DQ25" s="313"/>
      <c r="DR25" s="313"/>
      <c r="DS25" s="313"/>
      <c r="DT25" s="313"/>
      <c r="DU25" s="313"/>
      <c r="DV25" s="332"/>
      <c r="DW25" s="283">
        <v>27.2</v>
      </c>
      <c r="DX25" s="335"/>
      <c r="DY25" s="335"/>
      <c r="DZ25" s="335"/>
      <c r="EA25" s="335"/>
      <c r="EB25" s="335"/>
      <c r="EC25" s="360"/>
    </row>
    <row r="26" spans="2:133" ht="11.25" customHeight="1">
      <c r="B26" s="261" t="s">
        <v>353</v>
      </c>
      <c r="C26" s="1"/>
      <c r="D26" s="1"/>
      <c r="E26" s="1"/>
      <c r="F26" s="1"/>
      <c r="G26" s="1"/>
      <c r="H26" s="1"/>
      <c r="I26" s="1"/>
      <c r="J26" s="1"/>
      <c r="K26" s="1"/>
      <c r="L26" s="1"/>
      <c r="M26" s="1"/>
      <c r="N26" s="1"/>
      <c r="O26" s="1"/>
      <c r="P26" s="1"/>
      <c r="Q26" s="269"/>
      <c r="R26" s="274">
        <v>18541</v>
      </c>
      <c r="S26" s="217"/>
      <c r="T26" s="217"/>
      <c r="U26" s="217"/>
      <c r="V26" s="217"/>
      <c r="W26" s="217"/>
      <c r="X26" s="217"/>
      <c r="Y26" s="279"/>
      <c r="Z26" s="282">
        <v>0</v>
      </c>
      <c r="AA26" s="282"/>
      <c r="AB26" s="282"/>
      <c r="AC26" s="282"/>
      <c r="AD26" s="287">
        <v>18541</v>
      </c>
      <c r="AE26" s="287"/>
      <c r="AF26" s="287"/>
      <c r="AG26" s="287"/>
      <c r="AH26" s="287"/>
      <c r="AI26" s="287"/>
      <c r="AJ26" s="287"/>
      <c r="AK26" s="287"/>
      <c r="AL26" s="283">
        <v>0.1</v>
      </c>
      <c r="AM26" s="238"/>
      <c r="AN26" s="238"/>
      <c r="AO26" s="296"/>
      <c r="AP26" s="261" t="s">
        <v>404</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250</v>
      </c>
      <c r="CE26" s="1"/>
      <c r="CF26" s="1"/>
      <c r="CG26" s="1"/>
      <c r="CH26" s="1"/>
      <c r="CI26" s="1"/>
      <c r="CJ26" s="1"/>
      <c r="CK26" s="1"/>
      <c r="CL26" s="1"/>
      <c r="CM26" s="1"/>
      <c r="CN26" s="1"/>
      <c r="CO26" s="1"/>
      <c r="CP26" s="1"/>
      <c r="CQ26" s="269"/>
      <c r="CR26" s="274">
        <v>6428985</v>
      </c>
      <c r="CS26" s="217"/>
      <c r="CT26" s="217"/>
      <c r="CU26" s="217"/>
      <c r="CV26" s="217"/>
      <c r="CW26" s="217"/>
      <c r="CX26" s="217"/>
      <c r="CY26" s="279"/>
      <c r="CZ26" s="283">
        <v>9.1999999999999993</v>
      </c>
      <c r="DA26" s="335"/>
      <c r="DB26" s="335"/>
      <c r="DC26" s="338"/>
      <c r="DD26" s="288">
        <v>6271513</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42</v>
      </c>
      <c r="C27" s="1"/>
      <c r="D27" s="1"/>
      <c r="E27" s="1"/>
      <c r="F27" s="1"/>
      <c r="G27" s="1"/>
      <c r="H27" s="1"/>
      <c r="I27" s="1"/>
      <c r="J27" s="1"/>
      <c r="K27" s="1"/>
      <c r="L27" s="1"/>
      <c r="M27" s="1"/>
      <c r="N27" s="1"/>
      <c r="O27" s="1"/>
      <c r="P27" s="1"/>
      <c r="Q27" s="269"/>
      <c r="R27" s="274">
        <v>275042</v>
      </c>
      <c r="S27" s="217"/>
      <c r="T27" s="217"/>
      <c r="U27" s="217"/>
      <c r="V27" s="217"/>
      <c r="W27" s="217"/>
      <c r="X27" s="217"/>
      <c r="Y27" s="279"/>
      <c r="Z27" s="282">
        <v>0.4</v>
      </c>
      <c r="AA27" s="282"/>
      <c r="AB27" s="282"/>
      <c r="AC27" s="282"/>
      <c r="AD27" s="287" t="s">
        <v>34</v>
      </c>
      <c r="AE27" s="287"/>
      <c r="AF27" s="287"/>
      <c r="AG27" s="287"/>
      <c r="AH27" s="287"/>
      <c r="AI27" s="287"/>
      <c r="AJ27" s="287"/>
      <c r="AK27" s="287"/>
      <c r="AL27" s="283" t="s">
        <v>34</v>
      </c>
      <c r="AM27" s="238"/>
      <c r="AN27" s="238"/>
      <c r="AO27" s="296"/>
      <c r="AP27" s="261" t="s">
        <v>130</v>
      </c>
      <c r="AQ27" s="1"/>
      <c r="AR27" s="1"/>
      <c r="AS27" s="1"/>
      <c r="AT27" s="1"/>
      <c r="AU27" s="1"/>
      <c r="AV27" s="1"/>
      <c r="AW27" s="1"/>
      <c r="AX27" s="1"/>
      <c r="AY27" s="1"/>
      <c r="AZ27" s="1"/>
      <c r="BA27" s="1"/>
      <c r="BB27" s="1"/>
      <c r="BC27" s="1"/>
      <c r="BD27" s="1"/>
      <c r="BE27" s="1"/>
      <c r="BF27" s="269"/>
      <c r="BG27" s="274">
        <v>15937351</v>
      </c>
      <c r="BH27" s="217"/>
      <c r="BI27" s="217"/>
      <c r="BJ27" s="217"/>
      <c r="BK27" s="217"/>
      <c r="BL27" s="217"/>
      <c r="BM27" s="217"/>
      <c r="BN27" s="279"/>
      <c r="BO27" s="282">
        <v>100</v>
      </c>
      <c r="BP27" s="282"/>
      <c r="BQ27" s="282"/>
      <c r="BR27" s="282"/>
      <c r="BS27" s="287">
        <v>1291541</v>
      </c>
      <c r="BT27" s="287"/>
      <c r="BU27" s="287"/>
      <c r="BV27" s="287"/>
      <c r="BW27" s="287"/>
      <c r="BX27" s="287"/>
      <c r="BY27" s="287"/>
      <c r="BZ27" s="287"/>
      <c r="CA27" s="287"/>
      <c r="CB27" s="325"/>
      <c r="CD27" s="261" t="s">
        <v>405</v>
      </c>
      <c r="CE27" s="1"/>
      <c r="CF27" s="1"/>
      <c r="CG27" s="1"/>
      <c r="CH27" s="1"/>
      <c r="CI27" s="1"/>
      <c r="CJ27" s="1"/>
      <c r="CK27" s="1"/>
      <c r="CL27" s="1"/>
      <c r="CM27" s="1"/>
      <c r="CN27" s="1"/>
      <c r="CO27" s="1"/>
      <c r="CP27" s="1"/>
      <c r="CQ27" s="269"/>
      <c r="CR27" s="274">
        <v>19367859</v>
      </c>
      <c r="CS27" s="313"/>
      <c r="CT27" s="313"/>
      <c r="CU27" s="313"/>
      <c r="CV27" s="313"/>
      <c r="CW27" s="313"/>
      <c r="CX27" s="313"/>
      <c r="CY27" s="332"/>
      <c r="CZ27" s="283">
        <v>27.7</v>
      </c>
      <c r="DA27" s="335"/>
      <c r="DB27" s="335"/>
      <c r="DC27" s="338"/>
      <c r="DD27" s="288">
        <v>6775188</v>
      </c>
      <c r="DE27" s="313"/>
      <c r="DF27" s="313"/>
      <c r="DG27" s="313"/>
      <c r="DH27" s="313"/>
      <c r="DI27" s="313"/>
      <c r="DJ27" s="313"/>
      <c r="DK27" s="332"/>
      <c r="DL27" s="288">
        <v>4763299</v>
      </c>
      <c r="DM27" s="313"/>
      <c r="DN27" s="313"/>
      <c r="DO27" s="313"/>
      <c r="DP27" s="313"/>
      <c r="DQ27" s="313"/>
      <c r="DR27" s="313"/>
      <c r="DS27" s="313"/>
      <c r="DT27" s="313"/>
      <c r="DU27" s="313"/>
      <c r="DV27" s="332"/>
      <c r="DW27" s="283">
        <v>14.3</v>
      </c>
      <c r="DX27" s="335"/>
      <c r="DY27" s="335"/>
      <c r="DZ27" s="335"/>
      <c r="EA27" s="335"/>
      <c r="EB27" s="335"/>
      <c r="EC27" s="360"/>
    </row>
    <row r="28" spans="2:133" ht="11.25" customHeight="1">
      <c r="B28" s="261" t="s">
        <v>408</v>
      </c>
      <c r="C28" s="1"/>
      <c r="D28" s="1"/>
      <c r="E28" s="1"/>
      <c r="F28" s="1"/>
      <c r="G28" s="1"/>
      <c r="H28" s="1"/>
      <c r="I28" s="1"/>
      <c r="J28" s="1"/>
      <c r="K28" s="1"/>
      <c r="L28" s="1"/>
      <c r="M28" s="1"/>
      <c r="N28" s="1"/>
      <c r="O28" s="1"/>
      <c r="P28" s="1"/>
      <c r="Q28" s="269"/>
      <c r="R28" s="274">
        <v>702107</v>
      </c>
      <c r="S28" s="217"/>
      <c r="T28" s="217"/>
      <c r="U28" s="217"/>
      <c r="V28" s="217"/>
      <c r="W28" s="217"/>
      <c r="X28" s="217"/>
      <c r="Y28" s="279"/>
      <c r="Z28" s="282">
        <v>1</v>
      </c>
      <c r="AA28" s="282"/>
      <c r="AB28" s="282"/>
      <c r="AC28" s="282"/>
      <c r="AD28" s="287">
        <v>52725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169</v>
      </c>
      <c r="CE28" s="1"/>
      <c r="CF28" s="1"/>
      <c r="CG28" s="1"/>
      <c r="CH28" s="1"/>
      <c r="CI28" s="1"/>
      <c r="CJ28" s="1"/>
      <c r="CK28" s="1"/>
      <c r="CL28" s="1"/>
      <c r="CM28" s="1"/>
      <c r="CN28" s="1"/>
      <c r="CO28" s="1"/>
      <c r="CP28" s="1"/>
      <c r="CQ28" s="269"/>
      <c r="CR28" s="274">
        <v>6350144</v>
      </c>
      <c r="CS28" s="217"/>
      <c r="CT28" s="217"/>
      <c r="CU28" s="217"/>
      <c r="CV28" s="217"/>
      <c r="CW28" s="217"/>
      <c r="CX28" s="217"/>
      <c r="CY28" s="279"/>
      <c r="CZ28" s="283">
        <v>9.1</v>
      </c>
      <c r="DA28" s="335"/>
      <c r="DB28" s="335"/>
      <c r="DC28" s="338"/>
      <c r="DD28" s="288">
        <v>6145333</v>
      </c>
      <c r="DE28" s="217"/>
      <c r="DF28" s="217"/>
      <c r="DG28" s="217"/>
      <c r="DH28" s="217"/>
      <c r="DI28" s="217"/>
      <c r="DJ28" s="217"/>
      <c r="DK28" s="279"/>
      <c r="DL28" s="288">
        <v>6145333</v>
      </c>
      <c r="DM28" s="217"/>
      <c r="DN28" s="217"/>
      <c r="DO28" s="217"/>
      <c r="DP28" s="217"/>
      <c r="DQ28" s="217"/>
      <c r="DR28" s="217"/>
      <c r="DS28" s="217"/>
      <c r="DT28" s="217"/>
      <c r="DU28" s="217"/>
      <c r="DV28" s="279"/>
      <c r="DW28" s="283">
        <v>18.5</v>
      </c>
      <c r="DX28" s="335"/>
      <c r="DY28" s="335"/>
      <c r="DZ28" s="335"/>
      <c r="EA28" s="335"/>
      <c r="EB28" s="335"/>
      <c r="EC28" s="360"/>
    </row>
    <row r="29" spans="2:133" ht="11.25" customHeight="1">
      <c r="B29" s="261" t="s">
        <v>139</v>
      </c>
      <c r="C29" s="1"/>
      <c r="D29" s="1"/>
      <c r="E29" s="1"/>
      <c r="F29" s="1"/>
      <c r="G29" s="1"/>
      <c r="H29" s="1"/>
      <c r="I29" s="1"/>
      <c r="J29" s="1"/>
      <c r="K29" s="1"/>
      <c r="L29" s="1"/>
      <c r="M29" s="1"/>
      <c r="N29" s="1"/>
      <c r="O29" s="1"/>
      <c r="P29" s="1"/>
      <c r="Q29" s="269"/>
      <c r="R29" s="274">
        <v>296705</v>
      </c>
      <c r="S29" s="217"/>
      <c r="T29" s="217"/>
      <c r="U29" s="217"/>
      <c r="V29" s="217"/>
      <c r="W29" s="217"/>
      <c r="X29" s="217"/>
      <c r="Y29" s="279"/>
      <c r="Z29" s="282">
        <v>0.4</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254</v>
      </c>
      <c r="CE29" s="41"/>
      <c r="CF29" s="261" t="s">
        <v>24</v>
      </c>
      <c r="CG29" s="1"/>
      <c r="CH29" s="1"/>
      <c r="CI29" s="1"/>
      <c r="CJ29" s="1"/>
      <c r="CK29" s="1"/>
      <c r="CL29" s="1"/>
      <c r="CM29" s="1"/>
      <c r="CN29" s="1"/>
      <c r="CO29" s="1"/>
      <c r="CP29" s="1"/>
      <c r="CQ29" s="269"/>
      <c r="CR29" s="274">
        <v>6350144</v>
      </c>
      <c r="CS29" s="313"/>
      <c r="CT29" s="313"/>
      <c r="CU29" s="313"/>
      <c r="CV29" s="313"/>
      <c r="CW29" s="313"/>
      <c r="CX29" s="313"/>
      <c r="CY29" s="332"/>
      <c r="CZ29" s="283">
        <v>9.1</v>
      </c>
      <c r="DA29" s="335"/>
      <c r="DB29" s="335"/>
      <c r="DC29" s="338"/>
      <c r="DD29" s="288">
        <v>6145333</v>
      </c>
      <c r="DE29" s="313"/>
      <c r="DF29" s="313"/>
      <c r="DG29" s="313"/>
      <c r="DH29" s="313"/>
      <c r="DI29" s="313"/>
      <c r="DJ29" s="313"/>
      <c r="DK29" s="332"/>
      <c r="DL29" s="288">
        <v>6145333</v>
      </c>
      <c r="DM29" s="313"/>
      <c r="DN29" s="313"/>
      <c r="DO29" s="313"/>
      <c r="DP29" s="313"/>
      <c r="DQ29" s="313"/>
      <c r="DR29" s="313"/>
      <c r="DS29" s="313"/>
      <c r="DT29" s="313"/>
      <c r="DU29" s="313"/>
      <c r="DV29" s="332"/>
      <c r="DW29" s="283">
        <v>18.5</v>
      </c>
      <c r="DX29" s="335"/>
      <c r="DY29" s="335"/>
      <c r="DZ29" s="335"/>
      <c r="EA29" s="335"/>
      <c r="EB29" s="335"/>
      <c r="EC29" s="360"/>
    </row>
    <row r="30" spans="2:133" ht="11.25" customHeight="1">
      <c r="B30" s="261" t="s">
        <v>409</v>
      </c>
      <c r="C30" s="1"/>
      <c r="D30" s="1"/>
      <c r="E30" s="1"/>
      <c r="F30" s="1"/>
      <c r="G30" s="1"/>
      <c r="H30" s="1"/>
      <c r="I30" s="1"/>
      <c r="J30" s="1"/>
      <c r="K30" s="1"/>
      <c r="L30" s="1"/>
      <c r="M30" s="1"/>
      <c r="N30" s="1"/>
      <c r="O30" s="1"/>
      <c r="P30" s="1"/>
      <c r="Q30" s="269"/>
      <c r="R30" s="274">
        <v>15137467</v>
      </c>
      <c r="S30" s="217"/>
      <c r="T30" s="217"/>
      <c r="U30" s="217"/>
      <c r="V30" s="217"/>
      <c r="W30" s="217"/>
      <c r="X30" s="217"/>
      <c r="Y30" s="279"/>
      <c r="Z30" s="282">
        <v>20.9</v>
      </c>
      <c r="AA30" s="282"/>
      <c r="AB30" s="282"/>
      <c r="AC30" s="282"/>
      <c r="AD30" s="287" t="s">
        <v>34</v>
      </c>
      <c r="AE30" s="287"/>
      <c r="AF30" s="287"/>
      <c r="AG30" s="287"/>
      <c r="AH30" s="287"/>
      <c r="AI30" s="287"/>
      <c r="AJ30" s="287"/>
      <c r="AK30" s="287"/>
      <c r="AL30" s="283" t="s">
        <v>34</v>
      </c>
      <c r="AM30" s="238"/>
      <c r="AN30" s="238"/>
      <c r="AO30" s="296"/>
      <c r="AP30" s="182" t="s">
        <v>158</v>
      </c>
      <c r="AQ30" s="139"/>
      <c r="AR30" s="139"/>
      <c r="AS30" s="139"/>
      <c r="AT30" s="139"/>
      <c r="AU30" s="139"/>
      <c r="AV30" s="139"/>
      <c r="AW30" s="139"/>
      <c r="AX30" s="139"/>
      <c r="AY30" s="139"/>
      <c r="AZ30" s="139"/>
      <c r="BA30" s="139"/>
      <c r="BB30" s="139"/>
      <c r="BC30" s="139"/>
      <c r="BD30" s="139"/>
      <c r="BE30" s="139"/>
      <c r="BF30" s="144"/>
      <c r="BG30" s="182" t="s">
        <v>410</v>
      </c>
      <c r="BH30" s="321"/>
      <c r="BI30" s="321"/>
      <c r="BJ30" s="321"/>
      <c r="BK30" s="321"/>
      <c r="BL30" s="321"/>
      <c r="BM30" s="321"/>
      <c r="BN30" s="321"/>
      <c r="BO30" s="321"/>
      <c r="BP30" s="321"/>
      <c r="BQ30" s="323"/>
      <c r="BR30" s="182" t="s">
        <v>267</v>
      </c>
      <c r="BS30" s="321"/>
      <c r="BT30" s="321"/>
      <c r="BU30" s="321"/>
      <c r="BV30" s="321"/>
      <c r="BW30" s="321"/>
      <c r="BX30" s="321"/>
      <c r="BY30" s="321"/>
      <c r="BZ30" s="321"/>
      <c r="CA30" s="321"/>
      <c r="CB30" s="323"/>
      <c r="CD30" s="134"/>
      <c r="CE30" s="42"/>
      <c r="CF30" s="261" t="s">
        <v>411</v>
      </c>
      <c r="CG30" s="1"/>
      <c r="CH30" s="1"/>
      <c r="CI30" s="1"/>
      <c r="CJ30" s="1"/>
      <c r="CK30" s="1"/>
      <c r="CL30" s="1"/>
      <c r="CM30" s="1"/>
      <c r="CN30" s="1"/>
      <c r="CO30" s="1"/>
      <c r="CP30" s="1"/>
      <c r="CQ30" s="269"/>
      <c r="CR30" s="274">
        <v>6131045</v>
      </c>
      <c r="CS30" s="217"/>
      <c r="CT30" s="217"/>
      <c r="CU30" s="217"/>
      <c r="CV30" s="217"/>
      <c r="CW30" s="217"/>
      <c r="CX30" s="217"/>
      <c r="CY30" s="279"/>
      <c r="CZ30" s="283">
        <v>8.8000000000000007</v>
      </c>
      <c r="DA30" s="335"/>
      <c r="DB30" s="335"/>
      <c r="DC30" s="338"/>
      <c r="DD30" s="288">
        <v>5942597</v>
      </c>
      <c r="DE30" s="217"/>
      <c r="DF30" s="217"/>
      <c r="DG30" s="217"/>
      <c r="DH30" s="217"/>
      <c r="DI30" s="217"/>
      <c r="DJ30" s="217"/>
      <c r="DK30" s="279"/>
      <c r="DL30" s="288">
        <v>5942597</v>
      </c>
      <c r="DM30" s="217"/>
      <c r="DN30" s="217"/>
      <c r="DO30" s="217"/>
      <c r="DP30" s="217"/>
      <c r="DQ30" s="217"/>
      <c r="DR30" s="217"/>
      <c r="DS30" s="217"/>
      <c r="DT30" s="217"/>
      <c r="DU30" s="217"/>
      <c r="DV30" s="279"/>
      <c r="DW30" s="283">
        <v>17.899999999999999</v>
      </c>
      <c r="DX30" s="335"/>
      <c r="DY30" s="335"/>
      <c r="DZ30" s="335"/>
      <c r="EA30" s="335"/>
      <c r="EB30" s="335"/>
      <c r="EC30" s="360"/>
    </row>
    <row r="31" spans="2:133" ht="11.25" customHeight="1">
      <c r="B31" s="262" t="s">
        <v>412</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413</v>
      </c>
      <c r="AQ31" s="178"/>
      <c r="AR31" s="178"/>
      <c r="AS31" s="178"/>
      <c r="AT31" s="306" t="s">
        <v>362</v>
      </c>
      <c r="AU31" s="265"/>
      <c r="AV31" s="265"/>
      <c r="AW31" s="265"/>
      <c r="AX31" s="260" t="s">
        <v>92</v>
      </c>
      <c r="AY31" s="265"/>
      <c r="AZ31" s="265"/>
      <c r="BA31" s="265"/>
      <c r="BB31" s="265"/>
      <c r="BC31" s="265"/>
      <c r="BD31" s="265"/>
      <c r="BE31" s="265"/>
      <c r="BF31" s="268"/>
      <c r="BG31" s="318">
        <v>99.7</v>
      </c>
      <c r="BH31" s="322"/>
      <c r="BI31" s="322"/>
      <c r="BJ31" s="322"/>
      <c r="BK31" s="322"/>
      <c r="BL31" s="322"/>
      <c r="BM31" s="293">
        <v>98.9</v>
      </c>
      <c r="BN31" s="322"/>
      <c r="BO31" s="322"/>
      <c r="BP31" s="322"/>
      <c r="BQ31" s="324"/>
      <c r="BR31" s="318">
        <v>99.6</v>
      </c>
      <c r="BS31" s="322"/>
      <c r="BT31" s="322"/>
      <c r="BU31" s="322"/>
      <c r="BV31" s="322"/>
      <c r="BW31" s="322"/>
      <c r="BX31" s="293">
        <v>98.9</v>
      </c>
      <c r="BY31" s="322"/>
      <c r="BZ31" s="322"/>
      <c r="CA31" s="322"/>
      <c r="CB31" s="324"/>
      <c r="CD31" s="134"/>
      <c r="CE31" s="42"/>
      <c r="CF31" s="261" t="s">
        <v>415</v>
      </c>
      <c r="CG31" s="1"/>
      <c r="CH31" s="1"/>
      <c r="CI31" s="1"/>
      <c r="CJ31" s="1"/>
      <c r="CK31" s="1"/>
      <c r="CL31" s="1"/>
      <c r="CM31" s="1"/>
      <c r="CN31" s="1"/>
      <c r="CO31" s="1"/>
      <c r="CP31" s="1"/>
      <c r="CQ31" s="269"/>
      <c r="CR31" s="274">
        <v>219099</v>
      </c>
      <c r="CS31" s="313"/>
      <c r="CT31" s="313"/>
      <c r="CU31" s="313"/>
      <c r="CV31" s="313"/>
      <c r="CW31" s="313"/>
      <c r="CX31" s="313"/>
      <c r="CY31" s="332"/>
      <c r="CZ31" s="283">
        <v>0.3</v>
      </c>
      <c r="DA31" s="335"/>
      <c r="DB31" s="335"/>
      <c r="DC31" s="338"/>
      <c r="DD31" s="288">
        <v>202736</v>
      </c>
      <c r="DE31" s="313"/>
      <c r="DF31" s="313"/>
      <c r="DG31" s="313"/>
      <c r="DH31" s="313"/>
      <c r="DI31" s="313"/>
      <c r="DJ31" s="313"/>
      <c r="DK31" s="332"/>
      <c r="DL31" s="288">
        <v>202736</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338</v>
      </c>
      <c r="C32" s="1"/>
      <c r="D32" s="1"/>
      <c r="E32" s="1"/>
      <c r="F32" s="1"/>
      <c r="G32" s="1"/>
      <c r="H32" s="1"/>
      <c r="I32" s="1"/>
      <c r="J32" s="1"/>
      <c r="K32" s="1"/>
      <c r="L32" s="1"/>
      <c r="M32" s="1"/>
      <c r="N32" s="1"/>
      <c r="O32" s="1"/>
      <c r="P32" s="1"/>
      <c r="Q32" s="269"/>
      <c r="R32" s="274">
        <v>5255149</v>
      </c>
      <c r="S32" s="217"/>
      <c r="T32" s="217"/>
      <c r="U32" s="217"/>
      <c r="V32" s="217"/>
      <c r="W32" s="217"/>
      <c r="X32" s="217"/>
      <c r="Y32" s="279"/>
      <c r="Z32" s="282">
        <v>7.2</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109</v>
      </c>
      <c r="AX32" s="261" t="s">
        <v>416</v>
      </c>
      <c r="AY32" s="1"/>
      <c r="AZ32" s="1"/>
      <c r="BA32" s="1"/>
      <c r="BB32" s="1"/>
      <c r="BC32" s="1"/>
      <c r="BD32" s="1"/>
      <c r="BE32" s="1"/>
      <c r="BF32" s="269"/>
      <c r="BG32" s="319">
        <v>99.6</v>
      </c>
      <c r="BH32" s="313"/>
      <c r="BI32" s="313"/>
      <c r="BJ32" s="313"/>
      <c r="BK32" s="313"/>
      <c r="BL32" s="313"/>
      <c r="BM32" s="238">
        <v>98.7</v>
      </c>
      <c r="BN32" s="313"/>
      <c r="BO32" s="313"/>
      <c r="BP32" s="313"/>
      <c r="BQ32" s="316"/>
      <c r="BR32" s="319">
        <v>99.5</v>
      </c>
      <c r="BS32" s="313"/>
      <c r="BT32" s="313"/>
      <c r="BU32" s="313"/>
      <c r="BV32" s="313"/>
      <c r="BW32" s="313"/>
      <c r="BX32" s="238">
        <v>98.8</v>
      </c>
      <c r="BY32" s="313"/>
      <c r="BZ32" s="313"/>
      <c r="CA32" s="313"/>
      <c r="CB32" s="316"/>
      <c r="CD32" s="135"/>
      <c r="CE32" s="142"/>
      <c r="CF32" s="261" t="s">
        <v>417</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358</v>
      </c>
      <c r="C33" s="1"/>
      <c r="D33" s="1"/>
      <c r="E33" s="1"/>
      <c r="F33" s="1"/>
      <c r="G33" s="1"/>
      <c r="H33" s="1"/>
      <c r="I33" s="1"/>
      <c r="J33" s="1"/>
      <c r="K33" s="1"/>
      <c r="L33" s="1"/>
      <c r="M33" s="1"/>
      <c r="N33" s="1"/>
      <c r="O33" s="1"/>
      <c r="P33" s="1"/>
      <c r="Q33" s="269"/>
      <c r="R33" s="274">
        <v>535180</v>
      </c>
      <c r="S33" s="217"/>
      <c r="T33" s="217"/>
      <c r="U33" s="217"/>
      <c r="V33" s="217"/>
      <c r="W33" s="217"/>
      <c r="X33" s="217"/>
      <c r="Y33" s="279"/>
      <c r="Z33" s="282">
        <v>0.7</v>
      </c>
      <c r="AA33" s="282"/>
      <c r="AB33" s="282"/>
      <c r="AC33" s="282"/>
      <c r="AD33" s="287">
        <v>81686</v>
      </c>
      <c r="AE33" s="287"/>
      <c r="AF33" s="287"/>
      <c r="AG33" s="287"/>
      <c r="AH33" s="287"/>
      <c r="AI33" s="287"/>
      <c r="AJ33" s="287"/>
      <c r="AK33" s="287"/>
      <c r="AL33" s="283">
        <v>0.2</v>
      </c>
      <c r="AM33" s="238"/>
      <c r="AN33" s="238"/>
      <c r="AO33" s="296"/>
      <c r="AP33" s="177"/>
      <c r="AQ33" s="179"/>
      <c r="AR33" s="179"/>
      <c r="AS33" s="179"/>
      <c r="AT33" s="308"/>
      <c r="AU33" s="267"/>
      <c r="AV33" s="267"/>
      <c r="AW33" s="267"/>
      <c r="AX33" s="263" t="s">
        <v>418</v>
      </c>
      <c r="AY33" s="267"/>
      <c r="AZ33" s="267"/>
      <c r="BA33" s="267"/>
      <c r="BB33" s="267"/>
      <c r="BC33" s="267"/>
      <c r="BD33" s="267"/>
      <c r="BE33" s="267"/>
      <c r="BF33" s="271"/>
      <c r="BG33" s="320">
        <v>99.7</v>
      </c>
      <c r="BH33" s="312"/>
      <c r="BI33" s="312"/>
      <c r="BJ33" s="312"/>
      <c r="BK33" s="312"/>
      <c r="BL33" s="312"/>
      <c r="BM33" s="294">
        <v>99</v>
      </c>
      <c r="BN33" s="312"/>
      <c r="BO33" s="312"/>
      <c r="BP33" s="312"/>
      <c r="BQ33" s="317"/>
      <c r="BR33" s="320">
        <v>99.7</v>
      </c>
      <c r="BS33" s="312"/>
      <c r="BT33" s="312"/>
      <c r="BU33" s="312"/>
      <c r="BV33" s="312"/>
      <c r="BW33" s="312"/>
      <c r="BX33" s="294">
        <v>98.9</v>
      </c>
      <c r="BY33" s="312"/>
      <c r="BZ33" s="312"/>
      <c r="CA33" s="312"/>
      <c r="CB33" s="317"/>
      <c r="CD33" s="261" t="s">
        <v>397</v>
      </c>
      <c r="CE33" s="1"/>
      <c r="CF33" s="1"/>
      <c r="CG33" s="1"/>
      <c r="CH33" s="1"/>
      <c r="CI33" s="1"/>
      <c r="CJ33" s="1"/>
      <c r="CK33" s="1"/>
      <c r="CL33" s="1"/>
      <c r="CM33" s="1"/>
      <c r="CN33" s="1"/>
      <c r="CO33" s="1"/>
      <c r="CP33" s="1"/>
      <c r="CQ33" s="269"/>
      <c r="CR33" s="274">
        <v>25296571</v>
      </c>
      <c r="CS33" s="313"/>
      <c r="CT33" s="313"/>
      <c r="CU33" s="313"/>
      <c r="CV33" s="313"/>
      <c r="CW33" s="313"/>
      <c r="CX33" s="313"/>
      <c r="CY33" s="332"/>
      <c r="CZ33" s="283">
        <v>36.200000000000003</v>
      </c>
      <c r="DA33" s="335"/>
      <c r="DB33" s="335"/>
      <c r="DC33" s="338"/>
      <c r="DD33" s="288">
        <v>17218089</v>
      </c>
      <c r="DE33" s="313"/>
      <c r="DF33" s="313"/>
      <c r="DG33" s="313"/>
      <c r="DH33" s="313"/>
      <c r="DI33" s="313"/>
      <c r="DJ33" s="313"/>
      <c r="DK33" s="332"/>
      <c r="DL33" s="288">
        <v>12290766</v>
      </c>
      <c r="DM33" s="313"/>
      <c r="DN33" s="313"/>
      <c r="DO33" s="313"/>
      <c r="DP33" s="313"/>
      <c r="DQ33" s="313"/>
      <c r="DR33" s="313"/>
      <c r="DS33" s="313"/>
      <c r="DT33" s="313"/>
      <c r="DU33" s="313"/>
      <c r="DV33" s="332"/>
      <c r="DW33" s="283">
        <v>37</v>
      </c>
      <c r="DX33" s="335"/>
      <c r="DY33" s="335"/>
      <c r="DZ33" s="335"/>
      <c r="EA33" s="335"/>
      <c r="EB33" s="335"/>
      <c r="EC33" s="360"/>
    </row>
    <row r="34" spans="2:133" ht="11.25" customHeight="1">
      <c r="B34" s="261" t="s">
        <v>287</v>
      </c>
      <c r="C34" s="1"/>
      <c r="D34" s="1"/>
      <c r="E34" s="1"/>
      <c r="F34" s="1"/>
      <c r="G34" s="1"/>
      <c r="H34" s="1"/>
      <c r="I34" s="1"/>
      <c r="J34" s="1"/>
      <c r="K34" s="1"/>
      <c r="L34" s="1"/>
      <c r="M34" s="1"/>
      <c r="N34" s="1"/>
      <c r="O34" s="1"/>
      <c r="P34" s="1"/>
      <c r="Q34" s="269"/>
      <c r="R34" s="274">
        <v>1582289</v>
      </c>
      <c r="S34" s="217"/>
      <c r="T34" s="217"/>
      <c r="U34" s="217"/>
      <c r="V34" s="217"/>
      <c r="W34" s="217"/>
      <c r="X34" s="217"/>
      <c r="Y34" s="279"/>
      <c r="Z34" s="282">
        <v>2.2000000000000002</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372</v>
      </c>
      <c r="CE34" s="1"/>
      <c r="CF34" s="1"/>
      <c r="CG34" s="1"/>
      <c r="CH34" s="1"/>
      <c r="CI34" s="1"/>
      <c r="CJ34" s="1"/>
      <c r="CK34" s="1"/>
      <c r="CL34" s="1"/>
      <c r="CM34" s="1"/>
      <c r="CN34" s="1"/>
      <c r="CO34" s="1"/>
      <c r="CP34" s="1"/>
      <c r="CQ34" s="269"/>
      <c r="CR34" s="274">
        <v>9740824</v>
      </c>
      <c r="CS34" s="217"/>
      <c r="CT34" s="217"/>
      <c r="CU34" s="217"/>
      <c r="CV34" s="217"/>
      <c r="CW34" s="217"/>
      <c r="CX34" s="217"/>
      <c r="CY34" s="279"/>
      <c r="CZ34" s="283">
        <v>13.9</v>
      </c>
      <c r="DA34" s="335"/>
      <c r="DB34" s="335"/>
      <c r="DC34" s="338"/>
      <c r="DD34" s="288">
        <v>6907321</v>
      </c>
      <c r="DE34" s="217"/>
      <c r="DF34" s="217"/>
      <c r="DG34" s="217"/>
      <c r="DH34" s="217"/>
      <c r="DI34" s="217"/>
      <c r="DJ34" s="217"/>
      <c r="DK34" s="279"/>
      <c r="DL34" s="288">
        <v>5501182</v>
      </c>
      <c r="DM34" s="217"/>
      <c r="DN34" s="217"/>
      <c r="DO34" s="217"/>
      <c r="DP34" s="217"/>
      <c r="DQ34" s="217"/>
      <c r="DR34" s="217"/>
      <c r="DS34" s="217"/>
      <c r="DT34" s="217"/>
      <c r="DU34" s="217"/>
      <c r="DV34" s="279"/>
      <c r="DW34" s="283">
        <v>16.5</v>
      </c>
      <c r="DX34" s="335"/>
      <c r="DY34" s="335"/>
      <c r="DZ34" s="335"/>
      <c r="EA34" s="335"/>
      <c r="EB34" s="335"/>
      <c r="EC34" s="360"/>
    </row>
    <row r="35" spans="2:133" ht="11.25" customHeight="1">
      <c r="B35" s="261" t="s">
        <v>419</v>
      </c>
      <c r="C35" s="1"/>
      <c r="D35" s="1"/>
      <c r="E35" s="1"/>
      <c r="F35" s="1"/>
      <c r="G35" s="1"/>
      <c r="H35" s="1"/>
      <c r="I35" s="1"/>
      <c r="J35" s="1"/>
      <c r="K35" s="1"/>
      <c r="L35" s="1"/>
      <c r="M35" s="1"/>
      <c r="N35" s="1"/>
      <c r="O35" s="1"/>
      <c r="P35" s="1"/>
      <c r="Q35" s="269"/>
      <c r="R35" s="274">
        <v>3644452</v>
      </c>
      <c r="S35" s="217"/>
      <c r="T35" s="217"/>
      <c r="U35" s="217"/>
      <c r="V35" s="217"/>
      <c r="W35" s="217"/>
      <c r="X35" s="217"/>
      <c r="Y35" s="279"/>
      <c r="Z35" s="282">
        <v>5</v>
      </c>
      <c r="AA35" s="282"/>
      <c r="AB35" s="282"/>
      <c r="AC35" s="282"/>
      <c r="AD35" s="287" t="s">
        <v>34</v>
      </c>
      <c r="AE35" s="287"/>
      <c r="AF35" s="287"/>
      <c r="AG35" s="287"/>
      <c r="AH35" s="287"/>
      <c r="AI35" s="287"/>
      <c r="AJ35" s="287"/>
      <c r="AK35" s="287"/>
      <c r="AL35" s="283" t="s">
        <v>34</v>
      </c>
      <c r="AM35" s="238"/>
      <c r="AN35" s="238"/>
      <c r="AO35" s="296"/>
      <c r="AP35" s="95"/>
      <c r="AQ35" s="182" t="s">
        <v>160</v>
      </c>
      <c r="AR35" s="139"/>
      <c r="AS35" s="139"/>
      <c r="AT35" s="139"/>
      <c r="AU35" s="139"/>
      <c r="AV35" s="139"/>
      <c r="AW35" s="139"/>
      <c r="AX35" s="139"/>
      <c r="AY35" s="139"/>
      <c r="AZ35" s="139"/>
      <c r="BA35" s="139"/>
      <c r="BB35" s="139"/>
      <c r="BC35" s="139"/>
      <c r="BD35" s="139"/>
      <c r="BE35" s="139"/>
      <c r="BF35" s="144"/>
      <c r="BG35" s="182" t="s">
        <v>420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379</v>
      </c>
      <c r="CE35" s="1"/>
      <c r="CF35" s="1"/>
      <c r="CG35" s="1"/>
      <c r="CH35" s="1"/>
      <c r="CI35" s="1"/>
      <c r="CJ35" s="1"/>
      <c r="CK35" s="1"/>
      <c r="CL35" s="1"/>
      <c r="CM35" s="1"/>
      <c r="CN35" s="1"/>
      <c r="CO35" s="1"/>
      <c r="CP35" s="1"/>
      <c r="CQ35" s="269"/>
      <c r="CR35" s="274">
        <v>706057</v>
      </c>
      <c r="CS35" s="313"/>
      <c r="CT35" s="313"/>
      <c r="CU35" s="313"/>
      <c r="CV35" s="313"/>
      <c r="CW35" s="313"/>
      <c r="CX35" s="313"/>
      <c r="CY35" s="332"/>
      <c r="CZ35" s="283">
        <v>1</v>
      </c>
      <c r="DA35" s="335"/>
      <c r="DB35" s="335"/>
      <c r="DC35" s="338"/>
      <c r="DD35" s="288">
        <v>332812</v>
      </c>
      <c r="DE35" s="313"/>
      <c r="DF35" s="313"/>
      <c r="DG35" s="313"/>
      <c r="DH35" s="313"/>
      <c r="DI35" s="313"/>
      <c r="DJ35" s="313"/>
      <c r="DK35" s="332"/>
      <c r="DL35" s="288">
        <v>329583</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116</v>
      </c>
      <c r="C36" s="1"/>
      <c r="D36" s="1"/>
      <c r="E36" s="1"/>
      <c r="F36" s="1"/>
      <c r="G36" s="1"/>
      <c r="H36" s="1"/>
      <c r="I36" s="1"/>
      <c r="J36" s="1"/>
      <c r="K36" s="1"/>
      <c r="L36" s="1"/>
      <c r="M36" s="1"/>
      <c r="N36" s="1"/>
      <c r="O36" s="1"/>
      <c r="P36" s="1"/>
      <c r="Q36" s="269"/>
      <c r="R36" s="274">
        <v>3624149</v>
      </c>
      <c r="S36" s="217"/>
      <c r="T36" s="217"/>
      <c r="U36" s="217"/>
      <c r="V36" s="217"/>
      <c r="W36" s="217"/>
      <c r="X36" s="217"/>
      <c r="Y36" s="279"/>
      <c r="Z36" s="282">
        <v>5</v>
      </c>
      <c r="AA36" s="282"/>
      <c r="AB36" s="282"/>
      <c r="AC36" s="282"/>
      <c r="AD36" s="287" t="s">
        <v>34</v>
      </c>
      <c r="AE36" s="287"/>
      <c r="AF36" s="287"/>
      <c r="AG36" s="287"/>
      <c r="AH36" s="287"/>
      <c r="AI36" s="287"/>
      <c r="AJ36" s="287"/>
      <c r="AK36" s="287"/>
      <c r="AL36" s="283" t="s">
        <v>34</v>
      </c>
      <c r="AM36" s="238"/>
      <c r="AN36" s="238"/>
      <c r="AO36" s="296"/>
      <c r="AP36" s="95"/>
      <c r="AQ36" s="301" t="s">
        <v>130</v>
      </c>
      <c r="AR36" s="304"/>
      <c r="AS36" s="304"/>
      <c r="AT36" s="304"/>
      <c r="AU36" s="304"/>
      <c r="AV36" s="304"/>
      <c r="AW36" s="304"/>
      <c r="AX36" s="304"/>
      <c r="AY36" s="309"/>
      <c r="AZ36" s="273">
        <v>7200096</v>
      </c>
      <c r="BA36" s="276"/>
      <c r="BB36" s="276"/>
      <c r="BC36" s="276"/>
      <c r="BD36" s="276"/>
      <c r="BE36" s="276"/>
      <c r="BF36" s="315"/>
      <c r="BG36" s="260" t="s">
        <v>288</v>
      </c>
      <c r="BH36" s="265"/>
      <c r="BI36" s="265"/>
      <c r="BJ36" s="265"/>
      <c r="BK36" s="265"/>
      <c r="BL36" s="265"/>
      <c r="BM36" s="265"/>
      <c r="BN36" s="265"/>
      <c r="BO36" s="265"/>
      <c r="BP36" s="265"/>
      <c r="BQ36" s="265"/>
      <c r="BR36" s="265"/>
      <c r="BS36" s="265"/>
      <c r="BT36" s="265"/>
      <c r="BU36" s="268"/>
      <c r="BV36" s="273">
        <v>72694</v>
      </c>
      <c r="BW36" s="276"/>
      <c r="BX36" s="276"/>
      <c r="BY36" s="276"/>
      <c r="BZ36" s="276"/>
      <c r="CA36" s="276"/>
      <c r="CB36" s="315"/>
      <c r="CD36" s="261" t="s">
        <v>421</v>
      </c>
      <c r="CE36" s="1"/>
      <c r="CF36" s="1"/>
      <c r="CG36" s="1"/>
      <c r="CH36" s="1"/>
      <c r="CI36" s="1"/>
      <c r="CJ36" s="1"/>
      <c r="CK36" s="1"/>
      <c r="CL36" s="1"/>
      <c r="CM36" s="1"/>
      <c r="CN36" s="1"/>
      <c r="CO36" s="1"/>
      <c r="CP36" s="1"/>
      <c r="CQ36" s="269"/>
      <c r="CR36" s="274">
        <v>5099477</v>
      </c>
      <c r="CS36" s="217"/>
      <c r="CT36" s="217"/>
      <c r="CU36" s="217"/>
      <c r="CV36" s="217"/>
      <c r="CW36" s="217"/>
      <c r="CX36" s="217"/>
      <c r="CY36" s="279"/>
      <c r="CZ36" s="283">
        <v>7.3</v>
      </c>
      <c r="DA36" s="335"/>
      <c r="DB36" s="335"/>
      <c r="DC36" s="338"/>
      <c r="DD36" s="288">
        <v>3695831</v>
      </c>
      <c r="DE36" s="217"/>
      <c r="DF36" s="217"/>
      <c r="DG36" s="217"/>
      <c r="DH36" s="217"/>
      <c r="DI36" s="217"/>
      <c r="DJ36" s="217"/>
      <c r="DK36" s="279"/>
      <c r="DL36" s="288">
        <v>1850376</v>
      </c>
      <c r="DM36" s="217"/>
      <c r="DN36" s="217"/>
      <c r="DO36" s="217"/>
      <c r="DP36" s="217"/>
      <c r="DQ36" s="217"/>
      <c r="DR36" s="217"/>
      <c r="DS36" s="217"/>
      <c r="DT36" s="217"/>
      <c r="DU36" s="217"/>
      <c r="DV36" s="279"/>
      <c r="DW36" s="283">
        <v>5.6</v>
      </c>
      <c r="DX36" s="335"/>
      <c r="DY36" s="335"/>
      <c r="DZ36" s="335"/>
      <c r="EA36" s="335"/>
      <c r="EB36" s="335"/>
      <c r="EC36" s="360"/>
    </row>
    <row r="37" spans="2:133" ht="11.25" customHeight="1">
      <c r="B37" s="261" t="s">
        <v>424</v>
      </c>
      <c r="C37" s="1"/>
      <c r="D37" s="1"/>
      <c r="E37" s="1"/>
      <c r="F37" s="1"/>
      <c r="G37" s="1"/>
      <c r="H37" s="1"/>
      <c r="I37" s="1"/>
      <c r="J37" s="1"/>
      <c r="K37" s="1"/>
      <c r="L37" s="1"/>
      <c r="M37" s="1"/>
      <c r="N37" s="1"/>
      <c r="O37" s="1"/>
      <c r="P37" s="1"/>
      <c r="Q37" s="269"/>
      <c r="R37" s="274">
        <v>1808560</v>
      </c>
      <c r="S37" s="217"/>
      <c r="T37" s="217"/>
      <c r="U37" s="217"/>
      <c r="V37" s="217"/>
      <c r="W37" s="217"/>
      <c r="X37" s="217"/>
      <c r="Y37" s="279"/>
      <c r="Z37" s="282">
        <v>2.5</v>
      </c>
      <c r="AA37" s="282"/>
      <c r="AB37" s="282"/>
      <c r="AC37" s="282"/>
      <c r="AD37" s="287">
        <v>2400</v>
      </c>
      <c r="AE37" s="287"/>
      <c r="AF37" s="287"/>
      <c r="AG37" s="287"/>
      <c r="AH37" s="287"/>
      <c r="AI37" s="287"/>
      <c r="AJ37" s="287"/>
      <c r="AK37" s="287"/>
      <c r="AL37" s="283">
        <v>0</v>
      </c>
      <c r="AM37" s="238"/>
      <c r="AN37" s="238"/>
      <c r="AO37" s="296"/>
      <c r="AQ37" s="302" t="s">
        <v>301</v>
      </c>
      <c r="AR37" s="111"/>
      <c r="AS37" s="111"/>
      <c r="AT37" s="111"/>
      <c r="AU37" s="111"/>
      <c r="AV37" s="111"/>
      <c r="AW37" s="111"/>
      <c r="AX37" s="111"/>
      <c r="AY37" s="310"/>
      <c r="AZ37" s="274">
        <v>1371134</v>
      </c>
      <c r="BA37" s="217"/>
      <c r="BB37" s="217"/>
      <c r="BC37" s="217"/>
      <c r="BD37" s="313"/>
      <c r="BE37" s="313"/>
      <c r="BF37" s="316"/>
      <c r="BG37" s="261" t="s">
        <v>425</v>
      </c>
      <c r="BH37" s="1"/>
      <c r="BI37" s="1"/>
      <c r="BJ37" s="1"/>
      <c r="BK37" s="1"/>
      <c r="BL37" s="1"/>
      <c r="BM37" s="1"/>
      <c r="BN37" s="1"/>
      <c r="BO37" s="1"/>
      <c r="BP37" s="1"/>
      <c r="BQ37" s="1"/>
      <c r="BR37" s="1"/>
      <c r="BS37" s="1"/>
      <c r="BT37" s="1"/>
      <c r="BU37" s="269"/>
      <c r="BV37" s="274">
        <v>-97306</v>
      </c>
      <c r="BW37" s="217"/>
      <c r="BX37" s="217"/>
      <c r="BY37" s="217"/>
      <c r="BZ37" s="217"/>
      <c r="CA37" s="217"/>
      <c r="CB37" s="326"/>
      <c r="CD37" s="261" t="s">
        <v>216</v>
      </c>
      <c r="CE37" s="1"/>
      <c r="CF37" s="1"/>
      <c r="CG37" s="1"/>
      <c r="CH37" s="1"/>
      <c r="CI37" s="1"/>
      <c r="CJ37" s="1"/>
      <c r="CK37" s="1"/>
      <c r="CL37" s="1"/>
      <c r="CM37" s="1"/>
      <c r="CN37" s="1"/>
      <c r="CO37" s="1"/>
      <c r="CP37" s="1"/>
      <c r="CQ37" s="269"/>
      <c r="CR37" s="274">
        <v>14483</v>
      </c>
      <c r="CS37" s="313"/>
      <c r="CT37" s="313"/>
      <c r="CU37" s="313"/>
      <c r="CV37" s="313"/>
      <c r="CW37" s="313"/>
      <c r="CX37" s="313"/>
      <c r="CY37" s="332"/>
      <c r="CZ37" s="283">
        <v>0</v>
      </c>
      <c r="DA37" s="335"/>
      <c r="DB37" s="335"/>
      <c r="DC37" s="338"/>
      <c r="DD37" s="288">
        <v>14483</v>
      </c>
      <c r="DE37" s="313"/>
      <c r="DF37" s="313"/>
      <c r="DG37" s="313"/>
      <c r="DH37" s="313"/>
      <c r="DI37" s="313"/>
      <c r="DJ37" s="313"/>
      <c r="DK37" s="332"/>
      <c r="DL37" s="288">
        <v>11559</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297</v>
      </c>
      <c r="C38" s="1"/>
      <c r="D38" s="1"/>
      <c r="E38" s="1"/>
      <c r="F38" s="1"/>
      <c r="G38" s="1"/>
      <c r="H38" s="1"/>
      <c r="I38" s="1"/>
      <c r="J38" s="1"/>
      <c r="K38" s="1"/>
      <c r="L38" s="1"/>
      <c r="M38" s="1"/>
      <c r="N38" s="1"/>
      <c r="O38" s="1"/>
      <c r="P38" s="1"/>
      <c r="Q38" s="269"/>
      <c r="R38" s="274">
        <v>5463242</v>
      </c>
      <c r="S38" s="217"/>
      <c r="T38" s="217"/>
      <c r="U38" s="217"/>
      <c r="V38" s="217"/>
      <c r="W38" s="217"/>
      <c r="X38" s="217"/>
      <c r="Y38" s="279"/>
      <c r="Z38" s="282">
        <v>7.5</v>
      </c>
      <c r="AA38" s="282"/>
      <c r="AB38" s="282"/>
      <c r="AC38" s="282"/>
      <c r="AD38" s="287" t="s">
        <v>34</v>
      </c>
      <c r="AE38" s="287"/>
      <c r="AF38" s="287"/>
      <c r="AG38" s="287"/>
      <c r="AH38" s="287"/>
      <c r="AI38" s="287"/>
      <c r="AJ38" s="287"/>
      <c r="AK38" s="287"/>
      <c r="AL38" s="283" t="s">
        <v>34</v>
      </c>
      <c r="AM38" s="238"/>
      <c r="AN38" s="238"/>
      <c r="AO38" s="296"/>
      <c r="AQ38" s="302" t="s">
        <v>151</v>
      </c>
      <c r="AR38" s="111"/>
      <c r="AS38" s="111"/>
      <c r="AT38" s="111"/>
      <c r="AU38" s="111"/>
      <c r="AV38" s="111"/>
      <c r="AW38" s="111"/>
      <c r="AX38" s="111"/>
      <c r="AY38" s="310"/>
      <c r="AZ38" s="274">
        <v>161411</v>
      </c>
      <c r="BA38" s="217"/>
      <c r="BB38" s="217"/>
      <c r="BC38" s="217"/>
      <c r="BD38" s="313"/>
      <c r="BE38" s="313"/>
      <c r="BF38" s="316"/>
      <c r="BG38" s="261" t="s">
        <v>426</v>
      </c>
      <c r="BH38" s="1"/>
      <c r="BI38" s="1"/>
      <c r="BJ38" s="1"/>
      <c r="BK38" s="1"/>
      <c r="BL38" s="1"/>
      <c r="BM38" s="1"/>
      <c r="BN38" s="1"/>
      <c r="BO38" s="1"/>
      <c r="BP38" s="1"/>
      <c r="BQ38" s="1"/>
      <c r="BR38" s="1"/>
      <c r="BS38" s="1"/>
      <c r="BT38" s="1"/>
      <c r="BU38" s="269"/>
      <c r="BV38" s="274">
        <v>15974</v>
      </c>
      <c r="BW38" s="217"/>
      <c r="BX38" s="217"/>
      <c r="BY38" s="217"/>
      <c r="BZ38" s="217"/>
      <c r="CA38" s="217"/>
      <c r="CB38" s="326"/>
      <c r="CD38" s="261" t="s">
        <v>298</v>
      </c>
      <c r="CE38" s="1"/>
      <c r="CF38" s="1"/>
      <c r="CG38" s="1"/>
      <c r="CH38" s="1"/>
      <c r="CI38" s="1"/>
      <c r="CJ38" s="1"/>
      <c r="CK38" s="1"/>
      <c r="CL38" s="1"/>
      <c r="CM38" s="1"/>
      <c r="CN38" s="1"/>
      <c r="CO38" s="1"/>
      <c r="CP38" s="1"/>
      <c r="CQ38" s="269"/>
      <c r="CR38" s="274">
        <v>5667551</v>
      </c>
      <c r="CS38" s="217"/>
      <c r="CT38" s="217"/>
      <c r="CU38" s="217"/>
      <c r="CV38" s="217"/>
      <c r="CW38" s="217"/>
      <c r="CX38" s="217"/>
      <c r="CY38" s="279"/>
      <c r="CZ38" s="283">
        <v>8.1</v>
      </c>
      <c r="DA38" s="335"/>
      <c r="DB38" s="335"/>
      <c r="DC38" s="338"/>
      <c r="DD38" s="288">
        <v>4545306</v>
      </c>
      <c r="DE38" s="217"/>
      <c r="DF38" s="217"/>
      <c r="DG38" s="217"/>
      <c r="DH38" s="217"/>
      <c r="DI38" s="217"/>
      <c r="DJ38" s="217"/>
      <c r="DK38" s="279"/>
      <c r="DL38" s="288">
        <v>4327388</v>
      </c>
      <c r="DM38" s="217"/>
      <c r="DN38" s="217"/>
      <c r="DO38" s="217"/>
      <c r="DP38" s="217"/>
      <c r="DQ38" s="217"/>
      <c r="DR38" s="217"/>
      <c r="DS38" s="217"/>
      <c r="DT38" s="217"/>
      <c r="DU38" s="217"/>
      <c r="DV38" s="279"/>
      <c r="DW38" s="283">
        <v>13</v>
      </c>
      <c r="DX38" s="335"/>
      <c r="DY38" s="335"/>
      <c r="DZ38" s="335"/>
      <c r="EA38" s="335"/>
      <c r="EB38" s="335"/>
      <c r="EC38" s="360"/>
    </row>
    <row r="39" spans="2:133" ht="11.25" customHeight="1">
      <c r="B39" s="261" t="s">
        <v>427</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431</v>
      </c>
      <c r="AR39" s="111"/>
      <c r="AS39" s="111"/>
      <c r="AT39" s="111"/>
      <c r="AU39" s="111"/>
      <c r="AV39" s="111"/>
      <c r="AW39" s="111"/>
      <c r="AX39" s="111"/>
      <c r="AY39" s="310"/>
      <c r="AZ39" s="274" t="s">
        <v>34</v>
      </c>
      <c r="BA39" s="217"/>
      <c r="BB39" s="217"/>
      <c r="BC39" s="217"/>
      <c r="BD39" s="313"/>
      <c r="BE39" s="313"/>
      <c r="BF39" s="316"/>
      <c r="BG39" s="261" t="s">
        <v>422</v>
      </c>
      <c r="BH39" s="1"/>
      <c r="BI39" s="1"/>
      <c r="BJ39" s="1"/>
      <c r="BK39" s="1"/>
      <c r="BL39" s="1"/>
      <c r="BM39" s="1"/>
      <c r="BN39" s="1"/>
      <c r="BO39" s="1"/>
      <c r="BP39" s="1"/>
      <c r="BQ39" s="1"/>
      <c r="BR39" s="1"/>
      <c r="BS39" s="1"/>
      <c r="BT39" s="1"/>
      <c r="BU39" s="269"/>
      <c r="BV39" s="274">
        <v>23195</v>
      </c>
      <c r="BW39" s="217"/>
      <c r="BX39" s="217"/>
      <c r="BY39" s="217"/>
      <c r="BZ39" s="217"/>
      <c r="CA39" s="217"/>
      <c r="CB39" s="326"/>
      <c r="CD39" s="261" t="s">
        <v>432</v>
      </c>
      <c r="CE39" s="1"/>
      <c r="CF39" s="1"/>
      <c r="CG39" s="1"/>
      <c r="CH39" s="1"/>
      <c r="CI39" s="1"/>
      <c r="CJ39" s="1"/>
      <c r="CK39" s="1"/>
      <c r="CL39" s="1"/>
      <c r="CM39" s="1"/>
      <c r="CN39" s="1"/>
      <c r="CO39" s="1"/>
      <c r="CP39" s="1"/>
      <c r="CQ39" s="269"/>
      <c r="CR39" s="274">
        <v>2284052</v>
      </c>
      <c r="CS39" s="313"/>
      <c r="CT39" s="313"/>
      <c r="CU39" s="313"/>
      <c r="CV39" s="313"/>
      <c r="CW39" s="313"/>
      <c r="CX39" s="313"/>
      <c r="CY39" s="332"/>
      <c r="CZ39" s="283">
        <v>3.3</v>
      </c>
      <c r="DA39" s="335"/>
      <c r="DB39" s="335"/>
      <c r="DC39" s="338"/>
      <c r="DD39" s="288">
        <v>1216001</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115</v>
      </c>
      <c r="C40" s="1"/>
      <c r="D40" s="1"/>
      <c r="E40" s="1"/>
      <c r="F40" s="1"/>
      <c r="G40" s="1"/>
      <c r="H40" s="1"/>
      <c r="I40" s="1"/>
      <c r="J40" s="1"/>
      <c r="K40" s="1"/>
      <c r="L40" s="1"/>
      <c r="M40" s="1"/>
      <c r="N40" s="1"/>
      <c r="O40" s="1"/>
      <c r="P40" s="1"/>
      <c r="Q40" s="269"/>
      <c r="R40" s="274">
        <v>199542</v>
      </c>
      <c r="S40" s="217"/>
      <c r="T40" s="217"/>
      <c r="U40" s="217"/>
      <c r="V40" s="217"/>
      <c r="W40" s="217"/>
      <c r="X40" s="217"/>
      <c r="Y40" s="279"/>
      <c r="Z40" s="282">
        <v>0.3</v>
      </c>
      <c r="AA40" s="282"/>
      <c r="AB40" s="282"/>
      <c r="AC40" s="282"/>
      <c r="AD40" s="287" t="s">
        <v>34</v>
      </c>
      <c r="AE40" s="287"/>
      <c r="AF40" s="287"/>
      <c r="AG40" s="287"/>
      <c r="AH40" s="287"/>
      <c r="AI40" s="287"/>
      <c r="AJ40" s="287"/>
      <c r="AK40" s="287"/>
      <c r="AL40" s="283" t="s">
        <v>34</v>
      </c>
      <c r="AM40" s="238"/>
      <c r="AN40" s="238"/>
      <c r="AO40" s="296"/>
      <c r="AQ40" s="302" t="s">
        <v>434</v>
      </c>
      <c r="AR40" s="111"/>
      <c r="AS40" s="111"/>
      <c r="AT40" s="111"/>
      <c r="AU40" s="111"/>
      <c r="AV40" s="111"/>
      <c r="AW40" s="111"/>
      <c r="AX40" s="111"/>
      <c r="AY40" s="310"/>
      <c r="AZ40" s="274" t="s">
        <v>34</v>
      </c>
      <c r="BA40" s="217"/>
      <c r="BB40" s="217"/>
      <c r="BC40" s="217"/>
      <c r="BD40" s="313"/>
      <c r="BE40" s="313"/>
      <c r="BF40" s="316"/>
      <c r="BG40" s="299" t="s">
        <v>199</v>
      </c>
      <c r="BH40" s="29"/>
      <c r="BI40" s="29"/>
      <c r="BJ40" s="29"/>
      <c r="BK40" s="29"/>
      <c r="BL40" s="29"/>
      <c r="BM40" s="1" t="s">
        <v>435</v>
      </c>
      <c r="BN40" s="1"/>
      <c r="BO40" s="1"/>
      <c r="BP40" s="1"/>
      <c r="BQ40" s="1"/>
      <c r="BR40" s="1"/>
      <c r="BS40" s="1"/>
      <c r="BT40" s="1"/>
      <c r="BU40" s="269"/>
      <c r="BV40" s="274">
        <v>97</v>
      </c>
      <c r="BW40" s="217"/>
      <c r="BX40" s="217"/>
      <c r="BY40" s="217"/>
      <c r="BZ40" s="217"/>
      <c r="CA40" s="217"/>
      <c r="CB40" s="326"/>
      <c r="CD40" s="261" t="s">
        <v>436</v>
      </c>
      <c r="CE40" s="1"/>
      <c r="CF40" s="1"/>
      <c r="CG40" s="1"/>
      <c r="CH40" s="1"/>
      <c r="CI40" s="1"/>
      <c r="CJ40" s="1"/>
      <c r="CK40" s="1"/>
      <c r="CL40" s="1"/>
      <c r="CM40" s="1"/>
      <c r="CN40" s="1"/>
      <c r="CO40" s="1"/>
      <c r="CP40" s="1"/>
      <c r="CQ40" s="269"/>
      <c r="CR40" s="274">
        <v>1798610</v>
      </c>
      <c r="CS40" s="217"/>
      <c r="CT40" s="217"/>
      <c r="CU40" s="217"/>
      <c r="CV40" s="217"/>
      <c r="CW40" s="217"/>
      <c r="CX40" s="217"/>
      <c r="CY40" s="279"/>
      <c r="CZ40" s="283">
        <v>2.6</v>
      </c>
      <c r="DA40" s="335"/>
      <c r="DB40" s="335"/>
      <c r="DC40" s="338"/>
      <c r="DD40" s="288">
        <v>520818</v>
      </c>
      <c r="DE40" s="217"/>
      <c r="DF40" s="217"/>
      <c r="DG40" s="217"/>
      <c r="DH40" s="217"/>
      <c r="DI40" s="217"/>
      <c r="DJ40" s="217"/>
      <c r="DK40" s="279"/>
      <c r="DL40" s="288">
        <v>282237</v>
      </c>
      <c r="DM40" s="217"/>
      <c r="DN40" s="217"/>
      <c r="DO40" s="217"/>
      <c r="DP40" s="217"/>
      <c r="DQ40" s="217"/>
      <c r="DR40" s="217"/>
      <c r="DS40" s="217"/>
      <c r="DT40" s="217"/>
      <c r="DU40" s="217"/>
      <c r="DV40" s="279"/>
      <c r="DW40" s="283">
        <v>0.8</v>
      </c>
      <c r="DX40" s="335"/>
      <c r="DY40" s="335"/>
      <c r="DZ40" s="335"/>
      <c r="EA40" s="335"/>
      <c r="EB40" s="335"/>
      <c r="EC40" s="360"/>
    </row>
    <row r="41" spans="2:133" ht="11.25" customHeight="1">
      <c r="B41" s="263" t="s">
        <v>439</v>
      </c>
      <c r="C41" s="267"/>
      <c r="D41" s="267"/>
      <c r="E41" s="267"/>
      <c r="F41" s="267"/>
      <c r="G41" s="267"/>
      <c r="H41" s="267"/>
      <c r="I41" s="267"/>
      <c r="J41" s="267"/>
      <c r="K41" s="267"/>
      <c r="L41" s="267"/>
      <c r="M41" s="267"/>
      <c r="N41" s="267"/>
      <c r="O41" s="267"/>
      <c r="P41" s="267"/>
      <c r="Q41" s="271"/>
      <c r="R41" s="275">
        <v>72565693</v>
      </c>
      <c r="S41" s="277"/>
      <c r="T41" s="277"/>
      <c r="U41" s="277"/>
      <c r="V41" s="277"/>
      <c r="W41" s="277"/>
      <c r="X41" s="277"/>
      <c r="Y41" s="280"/>
      <c r="Z41" s="284">
        <v>100</v>
      </c>
      <c r="AA41" s="284"/>
      <c r="AB41" s="284"/>
      <c r="AC41" s="284"/>
      <c r="AD41" s="289">
        <v>33060065</v>
      </c>
      <c r="AE41" s="289"/>
      <c r="AF41" s="289"/>
      <c r="AG41" s="289"/>
      <c r="AH41" s="289"/>
      <c r="AI41" s="289"/>
      <c r="AJ41" s="289"/>
      <c r="AK41" s="289"/>
      <c r="AL41" s="292">
        <v>100</v>
      </c>
      <c r="AM41" s="294"/>
      <c r="AN41" s="294"/>
      <c r="AO41" s="297"/>
      <c r="AQ41" s="302" t="s">
        <v>148</v>
      </c>
      <c r="AR41" s="111"/>
      <c r="AS41" s="111"/>
      <c r="AT41" s="111"/>
      <c r="AU41" s="111"/>
      <c r="AV41" s="111"/>
      <c r="AW41" s="111"/>
      <c r="AX41" s="111"/>
      <c r="AY41" s="310"/>
      <c r="AZ41" s="274">
        <v>1312534</v>
      </c>
      <c r="BA41" s="217"/>
      <c r="BB41" s="217"/>
      <c r="BC41" s="217"/>
      <c r="BD41" s="313"/>
      <c r="BE41" s="313"/>
      <c r="BF41" s="316"/>
      <c r="BG41" s="299"/>
      <c r="BH41" s="29"/>
      <c r="BI41" s="29"/>
      <c r="BJ41" s="29"/>
      <c r="BK41" s="29"/>
      <c r="BL41" s="29"/>
      <c r="BM41" s="1" t="s">
        <v>409</v>
      </c>
      <c r="BN41" s="1"/>
      <c r="BO41" s="1"/>
      <c r="BP41" s="1"/>
      <c r="BQ41" s="1"/>
      <c r="BR41" s="1"/>
      <c r="BS41" s="1"/>
      <c r="BT41" s="1"/>
      <c r="BU41" s="269"/>
      <c r="BV41" s="274" t="s">
        <v>34</v>
      </c>
      <c r="BW41" s="217"/>
      <c r="BX41" s="217"/>
      <c r="BY41" s="217"/>
      <c r="BZ41" s="217"/>
      <c r="CA41" s="217"/>
      <c r="CB41" s="326"/>
      <c r="CD41" s="261" t="s">
        <v>230</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440</v>
      </c>
      <c r="AR42" s="305"/>
      <c r="AS42" s="305"/>
      <c r="AT42" s="305"/>
      <c r="AU42" s="305"/>
      <c r="AV42" s="305"/>
      <c r="AW42" s="305"/>
      <c r="AX42" s="305"/>
      <c r="AY42" s="311"/>
      <c r="AZ42" s="275">
        <v>4355017</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405</v>
      </c>
      <c r="BW42" s="277"/>
      <c r="BX42" s="277"/>
      <c r="BY42" s="277"/>
      <c r="BZ42" s="277"/>
      <c r="CA42" s="277"/>
      <c r="CB42" s="327"/>
      <c r="CD42" s="261" t="s">
        <v>441</v>
      </c>
      <c r="CE42" s="1"/>
      <c r="CF42" s="1"/>
      <c r="CG42" s="1"/>
      <c r="CH42" s="1"/>
      <c r="CI42" s="1"/>
      <c r="CJ42" s="1"/>
      <c r="CK42" s="1"/>
      <c r="CL42" s="1"/>
      <c r="CM42" s="1"/>
      <c r="CN42" s="1"/>
      <c r="CO42" s="1"/>
      <c r="CP42" s="1"/>
      <c r="CQ42" s="269"/>
      <c r="CR42" s="274">
        <v>9142512</v>
      </c>
      <c r="CS42" s="313"/>
      <c r="CT42" s="313"/>
      <c r="CU42" s="313"/>
      <c r="CV42" s="313"/>
      <c r="CW42" s="313"/>
      <c r="CX42" s="313"/>
      <c r="CY42" s="332"/>
      <c r="CZ42" s="283">
        <v>13.1</v>
      </c>
      <c r="DA42" s="335"/>
      <c r="DB42" s="335"/>
      <c r="DC42" s="338"/>
      <c r="DD42" s="288">
        <v>526519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332</v>
      </c>
      <c r="CD43" s="261" t="s">
        <v>120</v>
      </c>
      <c r="CE43" s="1"/>
      <c r="CF43" s="1"/>
      <c r="CG43" s="1"/>
      <c r="CH43" s="1"/>
      <c r="CI43" s="1"/>
      <c r="CJ43" s="1"/>
      <c r="CK43" s="1"/>
      <c r="CL43" s="1"/>
      <c r="CM43" s="1"/>
      <c r="CN43" s="1"/>
      <c r="CO43" s="1"/>
      <c r="CP43" s="1"/>
      <c r="CQ43" s="269"/>
      <c r="CR43" s="274">
        <v>128478</v>
      </c>
      <c r="CS43" s="313"/>
      <c r="CT43" s="313"/>
      <c r="CU43" s="313"/>
      <c r="CV43" s="313"/>
      <c r="CW43" s="313"/>
      <c r="CX43" s="313"/>
      <c r="CY43" s="332"/>
      <c r="CZ43" s="283">
        <v>0.2</v>
      </c>
      <c r="DA43" s="335"/>
      <c r="DB43" s="335"/>
      <c r="DC43" s="338"/>
      <c r="DD43" s="288">
        <v>128478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234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254</v>
      </c>
      <c r="CE44" s="41"/>
      <c r="CF44" s="261" t="s">
        <v>437</v>
      </c>
      <c r="CG44" s="1"/>
      <c r="CH44" s="1"/>
      <c r="CI44" s="1"/>
      <c r="CJ44" s="1"/>
      <c r="CK44" s="1"/>
      <c r="CL44" s="1"/>
      <c r="CM44" s="1"/>
      <c r="CN44" s="1"/>
      <c r="CO44" s="1"/>
      <c r="CP44" s="1"/>
      <c r="CQ44" s="269"/>
      <c r="CR44" s="274">
        <v>8280648</v>
      </c>
      <c r="CS44" s="217"/>
      <c r="CT44" s="217"/>
      <c r="CU44" s="217"/>
      <c r="CV44" s="217"/>
      <c r="CW44" s="217"/>
      <c r="CX44" s="217"/>
      <c r="CY44" s="279"/>
      <c r="CZ44" s="283">
        <v>11.8</v>
      </c>
      <c r="DA44" s="238"/>
      <c r="DB44" s="238"/>
      <c r="DC44" s="285"/>
      <c r="DD44" s="288">
        <v>458466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442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444</v>
      </c>
      <c r="CG45" s="1"/>
      <c r="CH45" s="1"/>
      <c r="CI45" s="1"/>
      <c r="CJ45" s="1"/>
      <c r="CK45" s="1"/>
      <c r="CL45" s="1"/>
      <c r="CM45" s="1"/>
      <c r="CN45" s="1"/>
      <c r="CO45" s="1"/>
      <c r="CP45" s="1"/>
      <c r="CQ45" s="269"/>
      <c r="CR45" s="274">
        <v>4009904</v>
      </c>
      <c r="CS45" s="313"/>
      <c r="CT45" s="313"/>
      <c r="CU45" s="313"/>
      <c r="CV45" s="313"/>
      <c r="CW45" s="313"/>
      <c r="CX45" s="313"/>
      <c r="CY45" s="332"/>
      <c r="CZ45" s="283">
        <v>5.7</v>
      </c>
      <c r="DA45" s="335"/>
      <c r="DB45" s="335"/>
      <c r="DC45" s="338"/>
      <c r="DD45" s="288">
        <v>102471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445</v>
      </c>
      <c r="CG46" s="1"/>
      <c r="CH46" s="1"/>
      <c r="CI46" s="1"/>
      <c r="CJ46" s="1"/>
      <c r="CK46" s="1"/>
      <c r="CL46" s="1"/>
      <c r="CM46" s="1"/>
      <c r="CN46" s="1"/>
      <c r="CO46" s="1"/>
      <c r="CP46" s="1"/>
      <c r="CQ46" s="269"/>
      <c r="CR46" s="274">
        <v>3731754</v>
      </c>
      <c r="CS46" s="217"/>
      <c r="CT46" s="217"/>
      <c r="CU46" s="217"/>
      <c r="CV46" s="217"/>
      <c r="CW46" s="217"/>
      <c r="CX46" s="217"/>
      <c r="CY46" s="279"/>
      <c r="CZ46" s="283">
        <v>5.3</v>
      </c>
      <c r="DA46" s="238"/>
      <c r="DB46" s="238"/>
      <c r="DC46" s="285"/>
      <c r="DD46" s="288">
        <v>354106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375</v>
      </c>
      <c r="CG47" s="1"/>
      <c r="CH47" s="1"/>
      <c r="CI47" s="1"/>
      <c r="CJ47" s="1"/>
      <c r="CK47" s="1"/>
      <c r="CL47" s="1"/>
      <c r="CM47" s="1"/>
      <c r="CN47" s="1"/>
      <c r="CO47" s="1"/>
      <c r="CP47" s="1"/>
      <c r="CQ47" s="269"/>
      <c r="CR47" s="274">
        <v>861864</v>
      </c>
      <c r="CS47" s="313"/>
      <c r="CT47" s="313"/>
      <c r="CU47" s="313"/>
      <c r="CV47" s="313"/>
      <c r="CW47" s="313"/>
      <c r="CX47" s="313"/>
      <c r="CY47" s="332"/>
      <c r="CZ47" s="283">
        <v>1.2</v>
      </c>
      <c r="DA47" s="335"/>
      <c r="DB47" s="335"/>
      <c r="DC47" s="338"/>
      <c r="DD47" s="288">
        <v>68053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446</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77</v>
      </c>
      <c r="CE49" s="267"/>
      <c r="CF49" s="267"/>
      <c r="CG49" s="267"/>
      <c r="CH49" s="267"/>
      <c r="CI49" s="267"/>
      <c r="CJ49" s="267"/>
      <c r="CK49" s="267"/>
      <c r="CL49" s="267"/>
      <c r="CM49" s="267"/>
      <c r="CN49" s="267"/>
      <c r="CO49" s="267"/>
      <c r="CP49" s="267"/>
      <c r="CQ49" s="271"/>
      <c r="CR49" s="275">
        <v>69891005</v>
      </c>
      <c r="CS49" s="312"/>
      <c r="CT49" s="312"/>
      <c r="CU49" s="312"/>
      <c r="CV49" s="312"/>
      <c r="CW49" s="312"/>
      <c r="CX49" s="312"/>
      <c r="CY49" s="333"/>
      <c r="CZ49" s="292">
        <v>100</v>
      </c>
      <c r="DA49" s="336"/>
      <c r="DB49" s="336"/>
      <c r="DC49" s="339"/>
      <c r="DD49" s="342">
        <v>39989719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X1p216zKtdP8b8pTg4KqMOsj5/Qdi8wr+Urpd3k2G1EfR04qmINsWfdu6JmyEvqpdzEsihNs6+j8o+xUGv/yg==" saltValue="wmVt41FFL2cl0Ice4Tn0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124"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447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303</v>
      </c>
      <c r="DK2" s="708"/>
      <c r="DL2" s="708"/>
      <c r="DM2" s="708"/>
      <c r="DN2" s="708"/>
      <c r="DO2" s="711"/>
      <c r="DP2" s="368"/>
      <c r="DQ2" s="707" t="s">
        <v>313</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449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450</v>
      </c>
      <c r="B5" s="397"/>
      <c r="C5" s="397"/>
      <c r="D5" s="397"/>
      <c r="E5" s="397"/>
      <c r="F5" s="397"/>
      <c r="G5" s="397"/>
      <c r="H5" s="397"/>
      <c r="I5" s="397"/>
      <c r="J5" s="397"/>
      <c r="K5" s="397"/>
      <c r="L5" s="397"/>
      <c r="M5" s="397"/>
      <c r="N5" s="397"/>
      <c r="O5" s="397"/>
      <c r="P5" s="429"/>
      <c r="Q5" s="435" t="s">
        <v>451</v>
      </c>
      <c r="R5" s="447"/>
      <c r="S5" s="447"/>
      <c r="T5" s="447"/>
      <c r="U5" s="458"/>
      <c r="V5" s="435" t="s">
        <v>198</v>
      </c>
      <c r="W5" s="447"/>
      <c r="X5" s="447"/>
      <c r="Y5" s="447"/>
      <c r="Z5" s="458"/>
      <c r="AA5" s="435" t="s">
        <v>392</v>
      </c>
      <c r="AB5" s="447"/>
      <c r="AC5" s="447"/>
      <c r="AD5" s="447"/>
      <c r="AE5" s="447"/>
      <c r="AF5" s="507" t="s">
        <v>170</v>
      </c>
      <c r="AG5" s="447"/>
      <c r="AH5" s="447"/>
      <c r="AI5" s="447"/>
      <c r="AJ5" s="525"/>
      <c r="AK5" s="447" t="s">
        <v>452</v>
      </c>
      <c r="AL5" s="447"/>
      <c r="AM5" s="447"/>
      <c r="AN5" s="447"/>
      <c r="AO5" s="458"/>
      <c r="AP5" s="435" t="s">
        <v>32</v>
      </c>
      <c r="AQ5" s="447"/>
      <c r="AR5" s="447"/>
      <c r="AS5" s="447"/>
      <c r="AT5" s="458"/>
      <c r="AU5" s="435" t="s">
        <v>454</v>
      </c>
      <c r="AV5" s="447"/>
      <c r="AW5" s="447"/>
      <c r="AX5" s="447"/>
      <c r="AY5" s="525"/>
      <c r="AZ5" s="378"/>
      <c r="BA5" s="378"/>
      <c r="BB5" s="378"/>
      <c r="BC5" s="378"/>
      <c r="BD5" s="378"/>
      <c r="BE5" s="579"/>
      <c r="BF5" s="579"/>
      <c r="BG5" s="579"/>
      <c r="BH5" s="579"/>
      <c r="BI5" s="579"/>
      <c r="BJ5" s="579"/>
      <c r="BK5" s="579"/>
      <c r="BL5" s="579"/>
      <c r="BM5" s="579"/>
      <c r="BN5" s="579"/>
      <c r="BO5" s="579"/>
      <c r="BP5" s="579"/>
      <c r="BQ5" s="370" t="s">
        <v>343</v>
      </c>
      <c r="BR5" s="397"/>
      <c r="BS5" s="397"/>
      <c r="BT5" s="397"/>
      <c r="BU5" s="397"/>
      <c r="BV5" s="397"/>
      <c r="BW5" s="397"/>
      <c r="BX5" s="397"/>
      <c r="BY5" s="397"/>
      <c r="BZ5" s="397"/>
      <c r="CA5" s="397"/>
      <c r="CB5" s="397"/>
      <c r="CC5" s="397"/>
      <c r="CD5" s="397"/>
      <c r="CE5" s="397"/>
      <c r="CF5" s="397"/>
      <c r="CG5" s="429"/>
      <c r="CH5" s="435" t="s">
        <v>455</v>
      </c>
      <c r="CI5" s="447"/>
      <c r="CJ5" s="447"/>
      <c r="CK5" s="447"/>
      <c r="CL5" s="458"/>
      <c r="CM5" s="435" t="s">
        <v>376</v>
      </c>
      <c r="CN5" s="447"/>
      <c r="CO5" s="447"/>
      <c r="CP5" s="447"/>
      <c r="CQ5" s="458"/>
      <c r="CR5" s="435" t="s">
        <v>96</v>
      </c>
      <c r="CS5" s="447"/>
      <c r="CT5" s="447"/>
      <c r="CU5" s="447"/>
      <c r="CV5" s="458"/>
      <c r="CW5" s="435" t="s">
        <v>458</v>
      </c>
      <c r="CX5" s="447"/>
      <c r="CY5" s="447"/>
      <c r="CZ5" s="447"/>
      <c r="DA5" s="458"/>
      <c r="DB5" s="435" t="s">
        <v>385</v>
      </c>
      <c r="DC5" s="447"/>
      <c r="DD5" s="447"/>
      <c r="DE5" s="447"/>
      <c r="DF5" s="458"/>
      <c r="DG5" s="701" t="s">
        <v>356</v>
      </c>
      <c r="DH5" s="704"/>
      <c r="DI5" s="704"/>
      <c r="DJ5" s="704"/>
      <c r="DK5" s="709"/>
      <c r="DL5" s="701" t="s">
        <v>460</v>
      </c>
      <c r="DM5" s="704"/>
      <c r="DN5" s="704"/>
      <c r="DO5" s="704"/>
      <c r="DP5" s="709"/>
      <c r="DQ5" s="435" t="s">
        <v>407</v>
      </c>
      <c r="DR5" s="447"/>
      <c r="DS5" s="447"/>
      <c r="DT5" s="447"/>
      <c r="DU5" s="458"/>
      <c r="DV5" s="435" t="s">
        <v>454</v>
      </c>
      <c r="DW5" s="447"/>
      <c r="DX5" s="447"/>
      <c r="DY5" s="447"/>
      <c r="DZ5" s="525"/>
      <c r="EA5" s="579"/>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8"/>
      <c r="AG6" s="448"/>
      <c r="AH6" s="448"/>
      <c r="AI6" s="448"/>
      <c r="AJ6" s="526"/>
      <c r="AK6" s="448"/>
      <c r="AL6" s="448"/>
      <c r="AM6" s="448"/>
      <c r="AN6" s="448"/>
      <c r="AO6" s="459"/>
      <c r="AP6" s="436"/>
      <c r="AQ6" s="448"/>
      <c r="AR6" s="448"/>
      <c r="AS6" s="448"/>
      <c r="AT6" s="459"/>
      <c r="AU6" s="436"/>
      <c r="AV6" s="448"/>
      <c r="AW6" s="448"/>
      <c r="AX6" s="448"/>
      <c r="AY6" s="526"/>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2"/>
      <c r="DH6" s="705"/>
      <c r="DI6" s="705"/>
      <c r="DJ6" s="705"/>
      <c r="DK6" s="710"/>
      <c r="DL6" s="702"/>
      <c r="DM6" s="705"/>
      <c r="DN6" s="705"/>
      <c r="DO6" s="705"/>
      <c r="DP6" s="710"/>
      <c r="DQ6" s="436"/>
      <c r="DR6" s="448"/>
      <c r="DS6" s="448"/>
      <c r="DT6" s="448"/>
      <c r="DU6" s="459"/>
      <c r="DV6" s="436"/>
      <c r="DW6" s="448"/>
      <c r="DX6" s="448"/>
      <c r="DY6" s="448"/>
      <c r="DZ6" s="526"/>
      <c r="EA6" s="579"/>
    </row>
    <row r="7" spans="1:131" s="364" customFormat="1" ht="26.25" customHeight="1">
      <c r="A7" s="372">
        <v>1</v>
      </c>
      <c r="B7" s="399" t="s">
        <v>461</v>
      </c>
      <c r="C7" s="419"/>
      <c r="D7" s="419"/>
      <c r="E7" s="419"/>
      <c r="F7" s="419"/>
      <c r="G7" s="419"/>
      <c r="H7" s="419"/>
      <c r="I7" s="419"/>
      <c r="J7" s="419"/>
      <c r="K7" s="419"/>
      <c r="L7" s="419"/>
      <c r="M7" s="419"/>
      <c r="N7" s="419"/>
      <c r="O7" s="419"/>
      <c r="P7" s="431"/>
      <c r="Q7" s="437">
        <v>72633</v>
      </c>
      <c r="R7" s="449"/>
      <c r="S7" s="449"/>
      <c r="T7" s="449"/>
      <c r="U7" s="449"/>
      <c r="V7" s="449">
        <v>69959</v>
      </c>
      <c r="W7" s="449"/>
      <c r="X7" s="449"/>
      <c r="Y7" s="449"/>
      <c r="Z7" s="449"/>
      <c r="AA7" s="449">
        <v>2675</v>
      </c>
      <c r="AB7" s="449"/>
      <c r="AC7" s="449"/>
      <c r="AD7" s="449"/>
      <c r="AE7" s="495"/>
      <c r="AF7" s="509">
        <v>1816</v>
      </c>
      <c r="AG7" s="522"/>
      <c r="AH7" s="522"/>
      <c r="AI7" s="522"/>
      <c r="AJ7" s="527"/>
      <c r="AK7" s="535">
        <v>3596</v>
      </c>
      <c r="AL7" s="449"/>
      <c r="AM7" s="449"/>
      <c r="AN7" s="449"/>
      <c r="AO7" s="449"/>
      <c r="AP7" s="449">
        <v>54022</v>
      </c>
      <c r="AQ7" s="449"/>
      <c r="AR7" s="449"/>
      <c r="AS7" s="449"/>
      <c r="AT7" s="449"/>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8"/>
      <c r="BS7" s="399" t="s">
        <v>138</v>
      </c>
      <c r="BT7" s="419"/>
      <c r="BU7" s="419"/>
      <c r="BV7" s="419"/>
      <c r="BW7" s="419"/>
      <c r="BX7" s="419"/>
      <c r="BY7" s="419"/>
      <c r="BZ7" s="419"/>
      <c r="CA7" s="419"/>
      <c r="CB7" s="419"/>
      <c r="CC7" s="419"/>
      <c r="CD7" s="419"/>
      <c r="CE7" s="419"/>
      <c r="CF7" s="419"/>
      <c r="CG7" s="431"/>
      <c r="CH7" s="664">
        <v>5</v>
      </c>
      <c r="CI7" s="667"/>
      <c r="CJ7" s="667"/>
      <c r="CK7" s="667"/>
      <c r="CL7" s="682"/>
      <c r="CM7" s="664">
        <v>123</v>
      </c>
      <c r="CN7" s="667"/>
      <c r="CO7" s="667"/>
      <c r="CP7" s="667"/>
      <c r="CQ7" s="682"/>
      <c r="CR7" s="664">
        <v>30</v>
      </c>
      <c r="CS7" s="667"/>
      <c r="CT7" s="667"/>
      <c r="CU7" s="667"/>
      <c r="CV7" s="682"/>
      <c r="CW7" s="664" t="s">
        <v>34</v>
      </c>
      <c r="CX7" s="667"/>
      <c r="CY7" s="667"/>
      <c r="CZ7" s="667"/>
      <c r="DA7" s="682"/>
      <c r="DB7" s="664" t="s">
        <v>34</v>
      </c>
      <c r="DC7" s="667"/>
      <c r="DD7" s="667"/>
      <c r="DE7" s="667"/>
      <c r="DF7" s="682"/>
      <c r="DG7" s="664" t="s">
        <v>34</v>
      </c>
      <c r="DH7" s="667"/>
      <c r="DI7" s="667"/>
      <c r="DJ7" s="667"/>
      <c r="DK7" s="682"/>
      <c r="DL7" s="664" t="s">
        <v>34</v>
      </c>
      <c r="DM7" s="667"/>
      <c r="DN7" s="667"/>
      <c r="DO7" s="667"/>
      <c r="DP7" s="682"/>
      <c r="DQ7" s="664" t="s">
        <v>34</v>
      </c>
      <c r="DR7" s="667"/>
      <c r="DS7" s="667"/>
      <c r="DT7" s="667"/>
      <c r="DU7" s="682"/>
      <c r="DV7" s="399"/>
      <c r="DW7" s="419"/>
      <c r="DX7" s="419"/>
      <c r="DY7" s="419"/>
      <c r="DZ7" s="718"/>
      <c r="EA7" s="579"/>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2"/>
      <c r="AF8" s="510"/>
      <c r="AG8" s="456"/>
      <c r="AH8" s="456"/>
      <c r="AI8" s="456"/>
      <c r="AJ8" s="528"/>
      <c r="AK8" s="460"/>
      <c r="AL8" s="450"/>
      <c r="AM8" s="450"/>
      <c r="AN8" s="450"/>
      <c r="AO8" s="450"/>
      <c r="AP8" s="450"/>
      <c r="AQ8" s="450"/>
      <c r="AR8" s="450"/>
      <c r="AS8" s="450"/>
      <c r="AT8" s="450"/>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39"/>
      <c r="BS8" s="400" t="s">
        <v>541</v>
      </c>
      <c r="BT8" s="420"/>
      <c r="BU8" s="420"/>
      <c r="BV8" s="420"/>
      <c r="BW8" s="420"/>
      <c r="BX8" s="420"/>
      <c r="BY8" s="420"/>
      <c r="BZ8" s="420"/>
      <c r="CA8" s="420"/>
      <c r="CB8" s="420"/>
      <c r="CC8" s="420"/>
      <c r="CD8" s="420"/>
      <c r="CE8" s="420"/>
      <c r="CF8" s="420"/>
      <c r="CG8" s="432"/>
      <c r="CH8" s="444">
        <v>3</v>
      </c>
      <c r="CI8" s="456"/>
      <c r="CJ8" s="456"/>
      <c r="CK8" s="456"/>
      <c r="CL8" s="683"/>
      <c r="CM8" s="444">
        <v>55</v>
      </c>
      <c r="CN8" s="456"/>
      <c r="CO8" s="456"/>
      <c r="CP8" s="456"/>
      <c r="CQ8" s="683"/>
      <c r="CR8" s="444">
        <v>19</v>
      </c>
      <c r="CS8" s="456"/>
      <c r="CT8" s="456"/>
      <c r="CU8" s="456"/>
      <c r="CV8" s="683"/>
      <c r="CW8" s="444" t="s">
        <v>34</v>
      </c>
      <c r="CX8" s="456"/>
      <c r="CY8" s="456"/>
      <c r="CZ8" s="456"/>
      <c r="DA8" s="683"/>
      <c r="DB8" s="444" t="s">
        <v>34</v>
      </c>
      <c r="DC8" s="456"/>
      <c r="DD8" s="456"/>
      <c r="DE8" s="456"/>
      <c r="DF8" s="683"/>
      <c r="DG8" s="444" t="s">
        <v>34</v>
      </c>
      <c r="DH8" s="456"/>
      <c r="DI8" s="456"/>
      <c r="DJ8" s="456"/>
      <c r="DK8" s="683"/>
      <c r="DL8" s="444" t="s">
        <v>34</v>
      </c>
      <c r="DM8" s="456"/>
      <c r="DN8" s="456"/>
      <c r="DO8" s="456"/>
      <c r="DP8" s="683"/>
      <c r="DQ8" s="444" t="s">
        <v>34</v>
      </c>
      <c r="DR8" s="456"/>
      <c r="DS8" s="456"/>
      <c r="DT8" s="456"/>
      <c r="DU8" s="683"/>
      <c r="DV8" s="400"/>
      <c r="DW8" s="420"/>
      <c r="DX8" s="420"/>
      <c r="DY8" s="420"/>
      <c r="DZ8" s="719"/>
      <c r="EA8" s="579"/>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2"/>
      <c r="AF9" s="510"/>
      <c r="AG9" s="456"/>
      <c r="AH9" s="456"/>
      <c r="AI9" s="456"/>
      <c r="AJ9" s="528"/>
      <c r="AK9" s="460"/>
      <c r="AL9" s="450"/>
      <c r="AM9" s="450"/>
      <c r="AN9" s="450"/>
      <c r="AO9" s="450"/>
      <c r="AP9" s="450"/>
      <c r="AQ9" s="450"/>
      <c r="AR9" s="450"/>
      <c r="AS9" s="450"/>
      <c r="AT9" s="450"/>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39"/>
      <c r="BS9" s="400" t="s">
        <v>542</v>
      </c>
      <c r="BT9" s="420"/>
      <c r="BU9" s="420"/>
      <c r="BV9" s="420"/>
      <c r="BW9" s="420"/>
      <c r="BX9" s="420"/>
      <c r="BY9" s="420"/>
      <c r="BZ9" s="420"/>
      <c r="CA9" s="420"/>
      <c r="CB9" s="420"/>
      <c r="CC9" s="420"/>
      <c r="CD9" s="420"/>
      <c r="CE9" s="420"/>
      <c r="CF9" s="420"/>
      <c r="CG9" s="432"/>
      <c r="CH9" s="444">
        <v>4</v>
      </c>
      <c r="CI9" s="456"/>
      <c r="CJ9" s="456"/>
      <c r="CK9" s="456"/>
      <c r="CL9" s="683"/>
      <c r="CM9" s="444">
        <v>24</v>
      </c>
      <c r="CN9" s="456"/>
      <c r="CO9" s="456"/>
      <c r="CP9" s="456"/>
      <c r="CQ9" s="683"/>
      <c r="CR9" s="444">
        <v>65</v>
      </c>
      <c r="CS9" s="456"/>
      <c r="CT9" s="456"/>
      <c r="CU9" s="456"/>
      <c r="CV9" s="683"/>
      <c r="CW9" s="444" t="s">
        <v>34</v>
      </c>
      <c r="CX9" s="456"/>
      <c r="CY9" s="456"/>
      <c r="CZ9" s="456"/>
      <c r="DA9" s="683"/>
      <c r="DB9" s="444" t="s">
        <v>34</v>
      </c>
      <c r="DC9" s="456"/>
      <c r="DD9" s="456"/>
      <c r="DE9" s="456"/>
      <c r="DF9" s="683"/>
      <c r="DG9" s="444" t="s">
        <v>34</v>
      </c>
      <c r="DH9" s="456"/>
      <c r="DI9" s="456"/>
      <c r="DJ9" s="456"/>
      <c r="DK9" s="683"/>
      <c r="DL9" s="444" t="s">
        <v>34</v>
      </c>
      <c r="DM9" s="456"/>
      <c r="DN9" s="456"/>
      <c r="DO9" s="456"/>
      <c r="DP9" s="683"/>
      <c r="DQ9" s="444" t="s">
        <v>34</v>
      </c>
      <c r="DR9" s="456"/>
      <c r="DS9" s="456"/>
      <c r="DT9" s="456"/>
      <c r="DU9" s="683"/>
      <c r="DV9" s="400"/>
      <c r="DW9" s="420"/>
      <c r="DX9" s="420"/>
      <c r="DY9" s="420"/>
      <c r="DZ9" s="719"/>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2"/>
      <c r="AF10" s="510"/>
      <c r="AG10" s="456"/>
      <c r="AH10" s="456"/>
      <c r="AI10" s="456"/>
      <c r="AJ10" s="528"/>
      <c r="AK10" s="460"/>
      <c r="AL10" s="450"/>
      <c r="AM10" s="450"/>
      <c r="AN10" s="450"/>
      <c r="AO10" s="450"/>
      <c r="AP10" s="450"/>
      <c r="AQ10" s="450"/>
      <c r="AR10" s="450"/>
      <c r="AS10" s="450"/>
      <c r="AT10" s="450"/>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39"/>
      <c r="BS10" s="400" t="s">
        <v>543</v>
      </c>
      <c r="BT10" s="420"/>
      <c r="BU10" s="420"/>
      <c r="BV10" s="420"/>
      <c r="BW10" s="420"/>
      <c r="BX10" s="420"/>
      <c r="BY10" s="420"/>
      <c r="BZ10" s="420"/>
      <c r="CA10" s="420"/>
      <c r="CB10" s="420"/>
      <c r="CC10" s="420"/>
      <c r="CD10" s="420"/>
      <c r="CE10" s="420"/>
      <c r="CF10" s="420"/>
      <c r="CG10" s="432"/>
      <c r="CH10" s="444">
        <v>7</v>
      </c>
      <c r="CI10" s="456"/>
      <c r="CJ10" s="456"/>
      <c r="CK10" s="456"/>
      <c r="CL10" s="683"/>
      <c r="CM10" s="444">
        <v>46</v>
      </c>
      <c r="CN10" s="456"/>
      <c r="CO10" s="456"/>
      <c r="CP10" s="456"/>
      <c r="CQ10" s="683"/>
      <c r="CR10" s="444">
        <v>6</v>
      </c>
      <c r="CS10" s="456"/>
      <c r="CT10" s="456"/>
      <c r="CU10" s="456"/>
      <c r="CV10" s="683"/>
      <c r="CW10" s="444" t="s">
        <v>34</v>
      </c>
      <c r="CX10" s="456"/>
      <c r="CY10" s="456"/>
      <c r="CZ10" s="456"/>
      <c r="DA10" s="683"/>
      <c r="DB10" s="444" t="s">
        <v>34</v>
      </c>
      <c r="DC10" s="456"/>
      <c r="DD10" s="456"/>
      <c r="DE10" s="456"/>
      <c r="DF10" s="683"/>
      <c r="DG10" s="444" t="s">
        <v>34</v>
      </c>
      <c r="DH10" s="456"/>
      <c r="DI10" s="456"/>
      <c r="DJ10" s="456"/>
      <c r="DK10" s="683"/>
      <c r="DL10" s="444" t="s">
        <v>34</v>
      </c>
      <c r="DM10" s="456"/>
      <c r="DN10" s="456"/>
      <c r="DO10" s="456"/>
      <c r="DP10" s="683"/>
      <c r="DQ10" s="444" t="s">
        <v>34</v>
      </c>
      <c r="DR10" s="456"/>
      <c r="DS10" s="456"/>
      <c r="DT10" s="456"/>
      <c r="DU10" s="683"/>
      <c r="DV10" s="400"/>
      <c r="DW10" s="420"/>
      <c r="DX10" s="420"/>
      <c r="DY10" s="420"/>
      <c r="DZ10" s="719"/>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2"/>
      <c r="AF11" s="510"/>
      <c r="AG11" s="456"/>
      <c r="AH11" s="456"/>
      <c r="AI11" s="456"/>
      <c r="AJ11" s="528"/>
      <c r="AK11" s="460"/>
      <c r="AL11" s="450"/>
      <c r="AM11" s="450"/>
      <c r="AN11" s="450"/>
      <c r="AO11" s="450"/>
      <c r="AP11" s="450"/>
      <c r="AQ11" s="450"/>
      <c r="AR11" s="450"/>
      <c r="AS11" s="450"/>
      <c r="AT11" s="450"/>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39"/>
      <c r="BS11" s="400" t="s">
        <v>544</v>
      </c>
      <c r="BT11" s="420"/>
      <c r="BU11" s="420"/>
      <c r="BV11" s="420"/>
      <c r="BW11" s="420"/>
      <c r="BX11" s="420"/>
      <c r="BY11" s="420"/>
      <c r="BZ11" s="420"/>
      <c r="CA11" s="420"/>
      <c r="CB11" s="420"/>
      <c r="CC11" s="420"/>
      <c r="CD11" s="420"/>
      <c r="CE11" s="420"/>
      <c r="CF11" s="420"/>
      <c r="CG11" s="432"/>
      <c r="CH11" s="444">
        <v>-1</v>
      </c>
      <c r="CI11" s="456"/>
      <c r="CJ11" s="456"/>
      <c r="CK11" s="456"/>
      <c r="CL11" s="683"/>
      <c r="CM11" s="444">
        <v>23</v>
      </c>
      <c r="CN11" s="456"/>
      <c r="CO11" s="456"/>
      <c r="CP11" s="456"/>
      <c r="CQ11" s="683"/>
      <c r="CR11" s="444">
        <v>6</v>
      </c>
      <c r="CS11" s="456"/>
      <c r="CT11" s="456"/>
      <c r="CU11" s="456"/>
      <c r="CV11" s="683"/>
      <c r="CW11" s="444" t="s">
        <v>34</v>
      </c>
      <c r="CX11" s="456"/>
      <c r="CY11" s="456"/>
      <c r="CZ11" s="456"/>
      <c r="DA11" s="683"/>
      <c r="DB11" s="444" t="s">
        <v>34</v>
      </c>
      <c r="DC11" s="456"/>
      <c r="DD11" s="456"/>
      <c r="DE11" s="456"/>
      <c r="DF11" s="683"/>
      <c r="DG11" s="444" t="s">
        <v>34</v>
      </c>
      <c r="DH11" s="456"/>
      <c r="DI11" s="456"/>
      <c r="DJ11" s="456"/>
      <c r="DK11" s="683"/>
      <c r="DL11" s="444" t="s">
        <v>34</v>
      </c>
      <c r="DM11" s="456"/>
      <c r="DN11" s="456"/>
      <c r="DO11" s="456"/>
      <c r="DP11" s="683"/>
      <c r="DQ11" s="444" t="s">
        <v>34</v>
      </c>
      <c r="DR11" s="456"/>
      <c r="DS11" s="456"/>
      <c r="DT11" s="456"/>
      <c r="DU11" s="683"/>
      <c r="DV11" s="400"/>
      <c r="DW11" s="420"/>
      <c r="DX11" s="420"/>
      <c r="DY11" s="420"/>
      <c r="DZ11" s="719"/>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2"/>
      <c r="AF12" s="510"/>
      <c r="AG12" s="456"/>
      <c r="AH12" s="456"/>
      <c r="AI12" s="456"/>
      <c r="AJ12" s="528"/>
      <c r="AK12" s="460"/>
      <c r="AL12" s="450"/>
      <c r="AM12" s="450"/>
      <c r="AN12" s="450"/>
      <c r="AO12" s="450"/>
      <c r="AP12" s="450"/>
      <c r="AQ12" s="450"/>
      <c r="AR12" s="450"/>
      <c r="AS12" s="450"/>
      <c r="AT12" s="450"/>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39" t="s">
        <v>69</v>
      </c>
      <c r="BS12" s="400" t="s">
        <v>545</v>
      </c>
      <c r="BT12" s="420"/>
      <c r="BU12" s="420"/>
      <c r="BV12" s="420"/>
      <c r="BW12" s="420"/>
      <c r="BX12" s="420"/>
      <c r="BY12" s="420"/>
      <c r="BZ12" s="420"/>
      <c r="CA12" s="420"/>
      <c r="CB12" s="420"/>
      <c r="CC12" s="420"/>
      <c r="CD12" s="420"/>
      <c r="CE12" s="420"/>
      <c r="CF12" s="420"/>
      <c r="CG12" s="432"/>
      <c r="CH12" s="444">
        <v>1</v>
      </c>
      <c r="CI12" s="456"/>
      <c r="CJ12" s="456"/>
      <c r="CK12" s="456"/>
      <c r="CL12" s="683"/>
      <c r="CM12" s="444">
        <v>307</v>
      </c>
      <c r="CN12" s="456"/>
      <c r="CO12" s="456"/>
      <c r="CP12" s="456"/>
      <c r="CQ12" s="683"/>
      <c r="CR12" s="444">
        <v>6</v>
      </c>
      <c r="CS12" s="456"/>
      <c r="CT12" s="456"/>
      <c r="CU12" s="456"/>
      <c r="CV12" s="683"/>
      <c r="CW12" s="444" t="s">
        <v>34</v>
      </c>
      <c r="CX12" s="456"/>
      <c r="CY12" s="456"/>
      <c r="CZ12" s="456"/>
      <c r="DA12" s="683"/>
      <c r="DB12" s="444">
        <v>607</v>
      </c>
      <c r="DC12" s="456"/>
      <c r="DD12" s="456"/>
      <c r="DE12" s="456"/>
      <c r="DF12" s="683"/>
      <c r="DG12" s="444" t="s">
        <v>34</v>
      </c>
      <c r="DH12" s="456"/>
      <c r="DI12" s="456"/>
      <c r="DJ12" s="456"/>
      <c r="DK12" s="683"/>
      <c r="DL12" s="444" t="s">
        <v>34</v>
      </c>
      <c r="DM12" s="456"/>
      <c r="DN12" s="456"/>
      <c r="DO12" s="456"/>
      <c r="DP12" s="683"/>
      <c r="DQ12" s="444" t="s">
        <v>34</v>
      </c>
      <c r="DR12" s="456"/>
      <c r="DS12" s="456"/>
      <c r="DT12" s="456"/>
      <c r="DU12" s="683"/>
      <c r="DV12" s="400"/>
      <c r="DW12" s="420"/>
      <c r="DX12" s="420"/>
      <c r="DY12" s="420"/>
      <c r="DZ12" s="719"/>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2"/>
      <c r="AF13" s="510"/>
      <c r="AG13" s="456"/>
      <c r="AH13" s="456"/>
      <c r="AI13" s="456"/>
      <c r="AJ13" s="528"/>
      <c r="AK13" s="460"/>
      <c r="AL13" s="450"/>
      <c r="AM13" s="450"/>
      <c r="AN13" s="450"/>
      <c r="AO13" s="450"/>
      <c r="AP13" s="450"/>
      <c r="AQ13" s="450"/>
      <c r="AR13" s="450"/>
      <c r="AS13" s="450"/>
      <c r="AT13" s="450"/>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39"/>
      <c r="BS13" s="400" t="s">
        <v>546</v>
      </c>
      <c r="BT13" s="420"/>
      <c r="BU13" s="420"/>
      <c r="BV13" s="420"/>
      <c r="BW13" s="420"/>
      <c r="BX13" s="420"/>
      <c r="BY13" s="420"/>
      <c r="BZ13" s="420"/>
      <c r="CA13" s="420"/>
      <c r="CB13" s="420"/>
      <c r="CC13" s="420"/>
      <c r="CD13" s="420"/>
      <c r="CE13" s="420"/>
      <c r="CF13" s="420"/>
      <c r="CG13" s="432"/>
      <c r="CH13" s="444">
        <v>2</v>
      </c>
      <c r="CI13" s="456"/>
      <c r="CJ13" s="456"/>
      <c r="CK13" s="456"/>
      <c r="CL13" s="683"/>
      <c r="CM13" s="444">
        <v>36</v>
      </c>
      <c r="CN13" s="456"/>
      <c r="CO13" s="456"/>
      <c r="CP13" s="456"/>
      <c r="CQ13" s="683"/>
      <c r="CR13" s="444">
        <v>60</v>
      </c>
      <c r="CS13" s="456"/>
      <c r="CT13" s="456"/>
      <c r="CU13" s="456"/>
      <c r="CV13" s="683"/>
      <c r="CW13" s="444" t="s">
        <v>34</v>
      </c>
      <c r="CX13" s="456"/>
      <c r="CY13" s="456"/>
      <c r="CZ13" s="456"/>
      <c r="DA13" s="683"/>
      <c r="DB13" s="444" t="s">
        <v>34</v>
      </c>
      <c r="DC13" s="456"/>
      <c r="DD13" s="456"/>
      <c r="DE13" s="456"/>
      <c r="DF13" s="683"/>
      <c r="DG13" s="444" t="s">
        <v>34</v>
      </c>
      <c r="DH13" s="456"/>
      <c r="DI13" s="456"/>
      <c r="DJ13" s="456"/>
      <c r="DK13" s="683"/>
      <c r="DL13" s="444" t="s">
        <v>34</v>
      </c>
      <c r="DM13" s="456"/>
      <c r="DN13" s="456"/>
      <c r="DO13" s="456"/>
      <c r="DP13" s="683"/>
      <c r="DQ13" s="444" t="s">
        <v>34</v>
      </c>
      <c r="DR13" s="456"/>
      <c r="DS13" s="456"/>
      <c r="DT13" s="456"/>
      <c r="DU13" s="683"/>
      <c r="DV13" s="400"/>
      <c r="DW13" s="420"/>
      <c r="DX13" s="420"/>
      <c r="DY13" s="420"/>
      <c r="DZ13" s="719"/>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2"/>
      <c r="AF14" s="510"/>
      <c r="AG14" s="456"/>
      <c r="AH14" s="456"/>
      <c r="AI14" s="456"/>
      <c r="AJ14" s="528"/>
      <c r="AK14" s="460"/>
      <c r="AL14" s="450"/>
      <c r="AM14" s="450"/>
      <c r="AN14" s="450"/>
      <c r="AO14" s="450"/>
      <c r="AP14" s="450"/>
      <c r="AQ14" s="450"/>
      <c r="AR14" s="450"/>
      <c r="AS14" s="450"/>
      <c r="AT14" s="450"/>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39"/>
      <c r="BS14" s="400" t="s">
        <v>547</v>
      </c>
      <c r="BT14" s="420"/>
      <c r="BU14" s="420"/>
      <c r="BV14" s="420"/>
      <c r="BW14" s="420"/>
      <c r="BX14" s="420"/>
      <c r="BY14" s="420"/>
      <c r="BZ14" s="420"/>
      <c r="CA14" s="420"/>
      <c r="CB14" s="420"/>
      <c r="CC14" s="420"/>
      <c r="CD14" s="420"/>
      <c r="CE14" s="420"/>
      <c r="CF14" s="420"/>
      <c r="CG14" s="432"/>
      <c r="CH14" s="444">
        <v>11</v>
      </c>
      <c r="CI14" s="456"/>
      <c r="CJ14" s="456"/>
      <c r="CK14" s="456"/>
      <c r="CL14" s="683"/>
      <c r="CM14" s="444">
        <v>109</v>
      </c>
      <c r="CN14" s="456"/>
      <c r="CO14" s="456"/>
      <c r="CP14" s="456"/>
      <c r="CQ14" s="683"/>
      <c r="CR14" s="444">
        <v>100</v>
      </c>
      <c r="CS14" s="456"/>
      <c r="CT14" s="456"/>
      <c r="CU14" s="456"/>
      <c r="CV14" s="683"/>
      <c r="CW14" s="444">
        <v>4</v>
      </c>
      <c r="CX14" s="456"/>
      <c r="CY14" s="456"/>
      <c r="CZ14" s="456"/>
      <c r="DA14" s="683"/>
      <c r="DB14" s="444" t="s">
        <v>34</v>
      </c>
      <c r="DC14" s="456"/>
      <c r="DD14" s="456"/>
      <c r="DE14" s="456"/>
      <c r="DF14" s="683"/>
      <c r="DG14" s="444" t="s">
        <v>34</v>
      </c>
      <c r="DH14" s="456"/>
      <c r="DI14" s="456"/>
      <c r="DJ14" s="456"/>
      <c r="DK14" s="683"/>
      <c r="DL14" s="444" t="s">
        <v>34</v>
      </c>
      <c r="DM14" s="456"/>
      <c r="DN14" s="456"/>
      <c r="DO14" s="456"/>
      <c r="DP14" s="683"/>
      <c r="DQ14" s="444" t="s">
        <v>34</v>
      </c>
      <c r="DR14" s="456"/>
      <c r="DS14" s="456"/>
      <c r="DT14" s="456"/>
      <c r="DU14" s="683"/>
      <c r="DV14" s="400"/>
      <c r="DW14" s="420"/>
      <c r="DX14" s="420"/>
      <c r="DY14" s="420"/>
      <c r="DZ14" s="719"/>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2"/>
      <c r="AF15" s="510"/>
      <c r="AG15" s="456"/>
      <c r="AH15" s="456"/>
      <c r="AI15" s="456"/>
      <c r="AJ15" s="528"/>
      <c r="AK15" s="460"/>
      <c r="AL15" s="450"/>
      <c r="AM15" s="450"/>
      <c r="AN15" s="450"/>
      <c r="AO15" s="450"/>
      <c r="AP15" s="450"/>
      <c r="AQ15" s="450"/>
      <c r="AR15" s="450"/>
      <c r="AS15" s="450"/>
      <c r="AT15" s="450"/>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39"/>
      <c r="BS15" s="400" t="s">
        <v>548</v>
      </c>
      <c r="BT15" s="420"/>
      <c r="BU15" s="420"/>
      <c r="BV15" s="420"/>
      <c r="BW15" s="420"/>
      <c r="BX15" s="420"/>
      <c r="BY15" s="420"/>
      <c r="BZ15" s="420"/>
      <c r="CA15" s="420"/>
      <c r="CB15" s="420"/>
      <c r="CC15" s="420"/>
      <c r="CD15" s="420"/>
      <c r="CE15" s="420"/>
      <c r="CF15" s="420"/>
      <c r="CG15" s="432"/>
      <c r="CH15" s="444">
        <v>-3</v>
      </c>
      <c r="CI15" s="456"/>
      <c r="CJ15" s="456"/>
      <c r="CK15" s="456"/>
      <c r="CL15" s="683"/>
      <c r="CM15" s="444">
        <v>0</v>
      </c>
      <c r="CN15" s="456"/>
      <c r="CO15" s="456"/>
      <c r="CP15" s="456"/>
      <c r="CQ15" s="683"/>
      <c r="CR15" s="444">
        <v>28</v>
      </c>
      <c r="CS15" s="456"/>
      <c r="CT15" s="456"/>
      <c r="CU15" s="456"/>
      <c r="CV15" s="683"/>
      <c r="CW15" s="444" t="s">
        <v>34</v>
      </c>
      <c r="CX15" s="456"/>
      <c r="CY15" s="456"/>
      <c r="CZ15" s="456"/>
      <c r="DA15" s="683"/>
      <c r="DB15" s="444" t="s">
        <v>34</v>
      </c>
      <c r="DC15" s="456"/>
      <c r="DD15" s="456"/>
      <c r="DE15" s="456"/>
      <c r="DF15" s="683"/>
      <c r="DG15" s="444" t="s">
        <v>34</v>
      </c>
      <c r="DH15" s="456"/>
      <c r="DI15" s="456"/>
      <c r="DJ15" s="456"/>
      <c r="DK15" s="683"/>
      <c r="DL15" s="444" t="s">
        <v>34</v>
      </c>
      <c r="DM15" s="456"/>
      <c r="DN15" s="456"/>
      <c r="DO15" s="456"/>
      <c r="DP15" s="683"/>
      <c r="DQ15" s="444" t="s">
        <v>34</v>
      </c>
      <c r="DR15" s="456"/>
      <c r="DS15" s="456"/>
      <c r="DT15" s="456"/>
      <c r="DU15" s="683"/>
      <c r="DV15" s="400"/>
      <c r="DW15" s="420"/>
      <c r="DX15" s="420"/>
      <c r="DY15" s="420"/>
      <c r="DZ15" s="719"/>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2"/>
      <c r="AF16" s="510"/>
      <c r="AG16" s="456"/>
      <c r="AH16" s="456"/>
      <c r="AI16" s="456"/>
      <c r="AJ16" s="528"/>
      <c r="AK16" s="460"/>
      <c r="AL16" s="450"/>
      <c r="AM16" s="450"/>
      <c r="AN16" s="450"/>
      <c r="AO16" s="450"/>
      <c r="AP16" s="450"/>
      <c r="AQ16" s="450"/>
      <c r="AR16" s="450"/>
      <c r="AS16" s="450"/>
      <c r="AT16" s="450"/>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39"/>
      <c r="BS16" s="400" t="s">
        <v>491</v>
      </c>
      <c r="BT16" s="420"/>
      <c r="BU16" s="420"/>
      <c r="BV16" s="420"/>
      <c r="BW16" s="420"/>
      <c r="BX16" s="420"/>
      <c r="BY16" s="420"/>
      <c r="BZ16" s="420"/>
      <c r="CA16" s="420"/>
      <c r="CB16" s="420"/>
      <c r="CC16" s="420"/>
      <c r="CD16" s="420"/>
      <c r="CE16" s="420"/>
      <c r="CF16" s="420"/>
      <c r="CG16" s="432"/>
      <c r="CH16" s="444">
        <v>-4</v>
      </c>
      <c r="CI16" s="456"/>
      <c r="CJ16" s="456"/>
      <c r="CK16" s="456"/>
      <c r="CL16" s="683"/>
      <c r="CM16" s="444">
        <v>2</v>
      </c>
      <c r="CN16" s="456"/>
      <c r="CO16" s="456"/>
      <c r="CP16" s="456"/>
      <c r="CQ16" s="683"/>
      <c r="CR16" s="444">
        <v>12</v>
      </c>
      <c r="CS16" s="456"/>
      <c r="CT16" s="456"/>
      <c r="CU16" s="456"/>
      <c r="CV16" s="683"/>
      <c r="CW16" s="444" t="s">
        <v>34</v>
      </c>
      <c r="CX16" s="456"/>
      <c r="CY16" s="456"/>
      <c r="CZ16" s="456"/>
      <c r="DA16" s="683"/>
      <c r="DB16" s="444" t="s">
        <v>34</v>
      </c>
      <c r="DC16" s="456"/>
      <c r="DD16" s="456"/>
      <c r="DE16" s="456"/>
      <c r="DF16" s="683"/>
      <c r="DG16" s="444" t="s">
        <v>34</v>
      </c>
      <c r="DH16" s="456"/>
      <c r="DI16" s="456"/>
      <c r="DJ16" s="456"/>
      <c r="DK16" s="683"/>
      <c r="DL16" s="444" t="s">
        <v>34</v>
      </c>
      <c r="DM16" s="456"/>
      <c r="DN16" s="456"/>
      <c r="DO16" s="456"/>
      <c r="DP16" s="683"/>
      <c r="DQ16" s="444" t="s">
        <v>34</v>
      </c>
      <c r="DR16" s="456"/>
      <c r="DS16" s="456"/>
      <c r="DT16" s="456"/>
      <c r="DU16" s="683"/>
      <c r="DV16" s="400"/>
      <c r="DW16" s="420"/>
      <c r="DX16" s="420"/>
      <c r="DY16" s="420"/>
      <c r="DZ16" s="719"/>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2"/>
      <c r="AF17" s="510"/>
      <c r="AG17" s="456"/>
      <c r="AH17" s="456"/>
      <c r="AI17" s="456"/>
      <c r="AJ17" s="528"/>
      <c r="AK17" s="460"/>
      <c r="AL17" s="450"/>
      <c r="AM17" s="450"/>
      <c r="AN17" s="450"/>
      <c r="AO17" s="450"/>
      <c r="AP17" s="450"/>
      <c r="AQ17" s="450"/>
      <c r="AR17" s="450"/>
      <c r="AS17" s="450"/>
      <c r="AT17" s="450"/>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39"/>
      <c r="BS17" s="400" t="s">
        <v>153</v>
      </c>
      <c r="BT17" s="420"/>
      <c r="BU17" s="420"/>
      <c r="BV17" s="420"/>
      <c r="BW17" s="420"/>
      <c r="BX17" s="420"/>
      <c r="BY17" s="420"/>
      <c r="BZ17" s="420"/>
      <c r="CA17" s="420"/>
      <c r="CB17" s="420"/>
      <c r="CC17" s="420"/>
      <c r="CD17" s="420"/>
      <c r="CE17" s="420"/>
      <c r="CF17" s="420"/>
      <c r="CG17" s="432"/>
      <c r="CH17" s="444">
        <v>-4</v>
      </c>
      <c r="CI17" s="456"/>
      <c r="CJ17" s="456"/>
      <c r="CK17" s="456"/>
      <c r="CL17" s="683"/>
      <c r="CM17" s="444">
        <v>320</v>
      </c>
      <c r="CN17" s="456"/>
      <c r="CO17" s="456"/>
      <c r="CP17" s="456"/>
      <c r="CQ17" s="683"/>
      <c r="CR17" s="444">
        <v>30</v>
      </c>
      <c r="CS17" s="456"/>
      <c r="CT17" s="456"/>
      <c r="CU17" s="456"/>
      <c r="CV17" s="683"/>
      <c r="CW17" s="444" t="s">
        <v>34</v>
      </c>
      <c r="CX17" s="456"/>
      <c r="CY17" s="456"/>
      <c r="CZ17" s="456"/>
      <c r="DA17" s="683"/>
      <c r="DB17" s="444" t="s">
        <v>34</v>
      </c>
      <c r="DC17" s="456"/>
      <c r="DD17" s="456"/>
      <c r="DE17" s="456"/>
      <c r="DF17" s="683"/>
      <c r="DG17" s="444" t="s">
        <v>34</v>
      </c>
      <c r="DH17" s="456"/>
      <c r="DI17" s="456"/>
      <c r="DJ17" s="456"/>
      <c r="DK17" s="683"/>
      <c r="DL17" s="444" t="s">
        <v>34</v>
      </c>
      <c r="DM17" s="456"/>
      <c r="DN17" s="456"/>
      <c r="DO17" s="456"/>
      <c r="DP17" s="683"/>
      <c r="DQ17" s="444" t="s">
        <v>34</v>
      </c>
      <c r="DR17" s="456"/>
      <c r="DS17" s="456"/>
      <c r="DT17" s="456"/>
      <c r="DU17" s="683"/>
      <c r="DV17" s="400"/>
      <c r="DW17" s="420"/>
      <c r="DX17" s="420"/>
      <c r="DY17" s="420"/>
      <c r="DZ17" s="719"/>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2"/>
      <c r="AF18" s="510"/>
      <c r="AG18" s="456"/>
      <c r="AH18" s="456"/>
      <c r="AI18" s="456"/>
      <c r="AJ18" s="528"/>
      <c r="AK18" s="460"/>
      <c r="AL18" s="450"/>
      <c r="AM18" s="450"/>
      <c r="AN18" s="450"/>
      <c r="AO18" s="450"/>
      <c r="AP18" s="450"/>
      <c r="AQ18" s="450"/>
      <c r="AR18" s="450"/>
      <c r="AS18" s="450"/>
      <c r="AT18" s="450"/>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39"/>
      <c r="BS18" s="400" t="s">
        <v>549</v>
      </c>
      <c r="BT18" s="420"/>
      <c r="BU18" s="420"/>
      <c r="BV18" s="420"/>
      <c r="BW18" s="420"/>
      <c r="BX18" s="420"/>
      <c r="BY18" s="420"/>
      <c r="BZ18" s="420"/>
      <c r="CA18" s="420"/>
      <c r="CB18" s="420"/>
      <c r="CC18" s="420"/>
      <c r="CD18" s="420"/>
      <c r="CE18" s="420"/>
      <c r="CF18" s="420"/>
      <c r="CG18" s="432"/>
      <c r="CH18" s="444">
        <v>-71</v>
      </c>
      <c r="CI18" s="456"/>
      <c r="CJ18" s="456"/>
      <c r="CK18" s="456"/>
      <c r="CL18" s="683"/>
      <c r="CM18" s="444">
        <v>-12619</v>
      </c>
      <c r="CN18" s="456"/>
      <c r="CO18" s="456"/>
      <c r="CP18" s="456"/>
      <c r="CQ18" s="683"/>
      <c r="CR18" s="444">
        <v>1</v>
      </c>
      <c r="CS18" s="456"/>
      <c r="CT18" s="456"/>
      <c r="CU18" s="456"/>
      <c r="CV18" s="683"/>
      <c r="CW18" s="444" t="s">
        <v>34</v>
      </c>
      <c r="CX18" s="456"/>
      <c r="CY18" s="456"/>
      <c r="CZ18" s="456"/>
      <c r="DA18" s="683"/>
      <c r="DB18" s="444">
        <v>88</v>
      </c>
      <c r="DC18" s="456"/>
      <c r="DD18" s="456"/>
      <c r="DE18" s="456"/>
      <c r="DF18" s="683"/>
      <c r="DG18" s="444" t="s">
        <v>34</v>
      </c>
      <c r="DH18" s="456"/>
      <c r="DI18" s="456"/>
      <c r="DJ18" s="456"/>
      <c r="DK18" s="683"/>
      <c r="DL18" s="444" t="s">
        <v>34</v>
      </c>
      <c r="DM18" s="456"/>
      <c r="DN18" s="456"/>
      <c r="DO18" s="456"/>
      <c r="DP18" s="683"/>
      <c r="DQ18" s="444" t="s">
        <v>34</v>
      </c>
      <c r="DR18" s="456"/>
      <c r="DS18" s="456"/>
      <c r="DT18" s="456"/>
      <c r="DU18" s="683"/>
      <c r="DV18" s="400"/>
      <c r="DW18" s="420"/>
      <c r="DX18" s="420"/>
      <c r="DY18" s="420"/>
      <c r="DZ18" s="719"/>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2"/>
      <c r="AF19" s="510"/>
      <c r="AG19" s="456"/>
      <c r="AH19" s="456"/>
      <c r="AI19" s="456"/>
      <c r="AJ19" s="528"/>
      <c r="AK19" s="460"/>
      <c r="AL19" s="450"/>
      <c r="AM19" s="450"/>
      <c r="AN19" s="450"/>
      <c r="AO19" s="450"/>
      <c r="AP19" s="450"/>
      <c r="AQ19" s="450"/>
      <c r="AR19" s="450"/>
      <c r="AS19" s="450"/>
      <c r="AT19" s="450"/>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39"/>
      <c r="BS19" s="400" t="s">
        <v>550</v>
      </c>
      <c r="BT19" s="420"/>
      <c r="BU19" s="420"/>
      <c r="BV19" s="420"/>
      <c r="BW19" s="420"/>
      <c r="BX19" s="420"/>
      <c r="BY19" s="420"/>
      <c r="BZ19" s="420"/>
      <c r="CA19" s="420"/>
      <c r="CB19" s="420"/>
      <c r="CC19" s="420"/>
      <c r="CD19" s="420"/>
      <c r="CE19" s="420"/>
      <c r="CF19" s="420"/>
      <c r="CG19" s="432"/>
      <c r="CH19" s="444">
        <v>-53</v>
      </c>
      <c r="CI19" s="456"/>
      <c r="CJ19" s="456"/>
      <c r="CK19" s="456"/>
      <c r="CL19" s="683"/>
      <c r="CM19" s="444">
        <v>-101</v>
      </c>
      <c r="CN19" s="456"/>
      <c r="CO19" s="456"/>
      <c r="CP19" s="456"/>
      <c r="CQ19" s="683"/>
      <c r="CR19" s="444">
        <v>3</v>
      </c>
      <c r="CS19" s="456"/>
      <c r="CT19" s="456"/>
      <c r="CU19" s="456"/>
      <c r="CV19" s="683"/>
      <c r="CW19" s="444">
        <v>62</v>
      </c>
      <c r="CX19" s="456"/>
      <c r="CY19" s="456"/>
      <c r="CZ19" s="456"/>
      <c r="DA19" s="683"/>
      <c r="DB19" s="444" t="s">
        <v>34</v>
      </c>
      <c r="DC19" s="456"/>
      <c r="DD19" s="456"/>
      <c r="DE19" s="456"/>
      <c r="DF19" s="683"/>
      <c r="DG19" s="444" t="s">
        <v>34</v>
      </c>
      <c r="DH19" s="456"/>
      <c r="DI19" s="456"/>
      <c r="DJ19" s="456"/>
      <c r="DK19" s="683"/>
      <c r="DL19" s="444" t="s">
        <v>34</v>
      </c>
      <c r="DM19" s="456"/>
      <c r="DN19" s="456"/>
      <c r="DO19" s="456"/>
      <c r="DP19" s="683"/>
      <c r="DQ19" s="444" t="s">
        <v>34</v>
      </c>
      <c r="DR19" s="456"/>
      <c r="DS19" s="456"/>
      <c r="DT19" s="456"/>
      <c r="DU19" s="683"/>
      <c r="DV19" s="400"/>
      <c r="DW19" s="420"/>
      <c r="DX19" s="420"/>
      <c r="DY19" s="420"/>
      <c r="DZ19" s="719"/>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2"/>
      <c r="AF20" s="510"/>
      <c r="AG20" s="456"/>
      <c r="AH20" s="456"/>
      <c r="AI20" s="456"/>
      <c r="AJ20" s="528"/>
      <c r="AK20" s="460"/>
      <c r="AL20" s="450"/>
      <c r="AM20" s="450"/>
      <c r="AN20" s="450"/>
      <c r="AO20" s="450"/>
      <c r="AP20" s="450"/>
      <c r="AQ20" s="450"/>
      <c r="AR20" s="450"/>
      <c r="AS20" s="450"/>
      <c r="AT20" s="450"/>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3"/>
      <c r="CM20" s="444"/>
      <c r="CN20" s="456"/>
      <c r="CO20" s="456"/>
      <c r="CP20" s="456"/>
      <c r="CQ20" s="683"/>
      <c r="CR20" s="444"/>
      <c r="CS20" s="456"/>
      <c r="CT20" s="456"/>
      <c r="CU20" s="456"/>
      <c r="CV20" s="683"/>
      <c r="CW20" s="444"/>
      <c r="CX20" s="456"/>
      <c r="CY20" s="456"/>
      <c r="CZ20" s="456"/>
      <c r="DA20" s="683"/>
      <c r="DB20" s="444"/>
      <c r="DC20" s="456"/>
      <c r="DD20" s="456"/>
      <c r="DE20" s="456"/>
      <c r="DF20" s="683"/>
      <c r="DG20" s="444"/>
      <c r="DH20" s="456"/>
      <c r="DI20" s="456"/>
      <c r="DJ20" s="456"/>
      <c r="DK20" s="683"/>
      <c r="DL20" s="444"/>
      <c r="DM20" s="456"/>
      <c r="DN20" s="456"/>
      <c r="DO20" s="456"/>
      <c r="DP20" s="683"/>
      <c r="DQ20" s="444"/>
      <c r="DR20" s="456"/>
      <c r="DS20" s="456"/>
      <c r="DT20" s="456"/>
      <c r="DU20" s="683"/>
      <c r="DV20" s="400"/>
      <c r="DW20" s="420"/>
      <c r="DX20" s="420"/>
      <c r="DY20" s="420"/>
      <c r="DZ20" s="719"/>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2"/>
      <c r="AF21" s="510"/>
      <c r="AG21" s="456"/>
      <c r="AH21" s="456"/>
      <c r="AI21" s="456"/>
      <c r="AJ21" s="528"/>
      <c r="AK21" s="460"/>
      <c r="AL21" s="450"/>
      <c r="AM21" s="450"/>
      <c r="AN21" s="450"/>
      <c r="AO21" s="450"/>
      <c r="AP21" s="450"/>
      <c r="AQ21" s="450"/>
      <c r="AR21" s="450"/>
      <c r="AS21" s="450"/>
      <c r="AT21" s="450"/>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3"/>
      <c r="CM21" s="444"/>
      <c r="CN21" s="456"/>
      <c r="CO21" s="456"/>
      <c r="CP21" s="456"/>
      <c r="CQ21" s="683"/>
      <c r="CR21" s="444"/>
      <c r="CS21" s="456"/>
      <c r="CT21" s="456"/>
      <c r="CU21" s="456"/>
      <c r="CV21" s="683"/>
      <c r="CW21" s="444"/>
      <c r="CX21" s="456"/>
      <c r="CY21" s="456"/>
      <c r="CZ21" s="456"/>
      <c r="DA21" s="683"/>
      <c r="DB21" s="444"/>
      <c r="DC21" s="456"/>
      <c r="DD21" s="456"/>
      <c r="DE21" s="456"/>
      <c r="DF21" s="683"/>
      <c r="DG21" s="444"/>
      <c r="DH21" s="456"/>
      <c r="DI21" s="456"/>
      <c r="DJ21" s="456"/>
      <c r="DK21" s="683"/>
      <c r="DL21" s="444"/>
      <c r="DM21" s="456"/>
      <c r="DN21" s="456"/>
      <c r="DO21" s="456"/>
      <c r="DP21" s="683"/>
      <c r="DQ21" s="444"/>
      <c r="DR21" s="456"/>
      <c r="DS21" s="456"/>
      <c r="DT21" s="456"/>
      <c r="DU21" s="683"/>
      <c r="DV21" s="400"/>
      <c r="DW21" s="420"/>
      <c r="DX21" s="420"/>
      <c r="DY21" s="420"/>
      <c r="DZ21" s="719"/>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6"/>
      <c r="AF22" s="510"/>
      <c r="AG22" s="456"/>
      <c r="AH22" s="456"/>
      <c r="AI22" s="456"/>
      <c r="AJ22" s="528"/>
      <c r="AK22" s="536"/>
      <c r="AL22" s="451"/>
      <c r="AM22" s="451"/>
      <c r="AN22" s="451"/>
      <c r="AO22" s="451"/>
      <c r="AP22" s="451"/>
      <c r="AQ22" s="451"/>
      <c r="AR22" s="451"/>
      <c r="AS22" s="451"/>
      <c r="AT22" s="451"/>
      <c r="AU22" s="569"/>
      <c r="AV22" s="569"/>
      <c r="AW22" s="569"/>
      <c r="AX22" s="569"/>
      <c r="AY22" s="592"/>
      <c r="AZ22" s="597" t="s">
        <v>309</v>
      </c>
      <c r="BA22" s="597"/>
      <c r="BB22" s="597"/>
      <c r="BC22" s="597"/>
      <c r="BD22" s="608"/>
      <c r="BE22" s="579"/>
      <c r="BF22" s="579"/>
      <c r="BG22" s="579"/>
      <c r="BH22" s="579"/>
      <c r="BI22" s="579"/>
      <c r="BJ22" s="579"/>
      <c r="BK22" s="579"/>
      <c r="BL22" s="579"/>
      <c r="BM22" s="579"/>
      <c r="BN22" s="579"/>
      <c r="BO22" s="579"/>
      <c r="BP22" s="579"/>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3"/>
      <c r="CM22" s="444"/>
      <c r="CN22" s="456"/>
      <c r="CO22" s="456"/>
      <c r="CP22" s="456"/>
      <c r="CQ22" s="683"/>
      <c r="CR22" s="444"/>
      <c r="CS22" s="456"/>
      <c r="CT22" s="456"/>
      <c r="CU22" s="456"/>
      <c r="CV22" s="683"/>
      <c r="CW22" s="444"/>
      <c r="CX22" s="456"/>
      <c r="CY22" s="456"/>
      <c r="CZ22" s="456"/>
      <c r="DA22" s="683"/>
      <c r="DB22" s="444"/>
      <c r="DC22" s="456"/>
      <c r="DD22" s="456"/>
      <c r="DE22" s="456"/>
      <c r="DF22" s="683"/>
      <c r="DG22" s="444"/>
      <c r="DH22" s="456"/>
      <c r="DI22" s="456"/>
      <c r="DJ22" s="456"/>
      <c r="DK22" s="683"/>
      <c r="DL22" s="444"/>
      <c r="DM22" s="456"/>
      <c r="DN22" s="456"/>
      <c r="DO22" s="456"/>
      <c r="DP22" s="683"/>
      <c r="DQ22" s="444"/>
      <c r="DR22" s="456"/>
      <c r="DS22" s="456"/>
      <c r="DT22" s="456"/>
      <c r="DU22" s="683"/>
      <c r="DV22" s="400"/>
      <c r="DW22" s="420"/>
      <c r="DX22" s="420"/>
      <c r="DY22" s="420"/>
      <c r="DZ22" s="719"/>
      <c r="EA22" s="579"/>
    </row>
    <row r="23" spans="1:131" s="364" customFormat="1" ht="26.25" customHeight="1">
      <c r="A23" s="374" t="s">
        <v>377</v>
      </c>
      <c r="B23" s="401" t="s">
        <v>462</v>
      </c>
      <c r="C23" s="421"/>
      <c r="D23" s="421"/>
      <c r="E23" s="421"/>
      <c r="F23" s="421"/>
      <c r="G23" s="421"/>
      <c r="H23" s="421"/>
      <c r="I23" s="421"/>
      <c r="J23" s="421"/>
      <c r="K23" s="421"/>
      <c r="L23" s="421"/>
      <c r="M23" s="421"/>
      <c r="N23" s="421"/>
      <c r="O23" s="421"/>
      <c r="P23" s="433"/>
      <c r="Q23" s="440">
        <f>SUM(Q7:U8)</f>
        <v>72633</v>
      </c>
      <c r="R23" s="452"/>
      <c r="S23" s="452"/>
      <c r="T23" s="452"/>
      <c r="U23" s="452"/>
      <c r="V23" s="461">
        <f>SUM(V7:Z8)</f>
        <v>69959</v>
      </c>
      <c r="W23" s="464"/>
      <c r="X23" s="464"/>
      <c r="Y23" s="464"/>
      <c r="Z23" s="471"/>
      <c r="AA23" s="461">
        <f>SUM(AA7:AE8)</f>
        <v>2675</v>
      </c>
      <c r="AB23" s="464"/>
      <c r="AC23" s="464"/>
      <c r="AD23" s="464"/>
      <c r="AE23" s="497"/>
      <c r="AF23" s="511">
        <v>1816</v>
      </c>
      <c r="AG23" s="452"/>
      <c r="AH23" s="452"/>
      <c r="AI23" s="452"/>
      <c r="AJ23" s="529"/>
      <c r="AK23" s="537"/>
      <c r="AL23" s="455"/>
      <c r="AM23" s="455"/>
      <c r="AN23" s="455"/>
      <c r="AO23" s="455"/>
      <c r="AP23" s="461">
        <f>SUM(AP7:AT8)</f>
        <v>54022</v>
      </c>
      <c r="AQ23" s="464"/>
      <c r="AR23" s="464"/>
      <c r="AS23" s="464"/>
      <c r="AT23" s="471"/>
      <c r="AU23" s="570"/>
      <c r="AV23" s="570"/>
      <c r="AW23" s="570"/>
      <c r="AX23" s="570"/>
      <c r="AY23" s="593"/>
      <c r="AZ23" s="598" t="s">
        <v>34</v>
      </c>
      <c r="BA23" s="464"/>
      <c r="BB23" s="464"/>
      <c r="BC23" s="464"/>
      <c r="BD23" s="497"/>
      <c r="BE23" s="579"/>
      <c r="BF23" s="579"/>
      <c r="BG23" s="579"/>
      <c r="BH23" s="579"/>
      <c r="BI23" s="579"/>
      <c r="BJ23" s="579"/>
      <c r="BK23" s="579"/>
      <c r="BL23" s="579"/>
      <c r="BM23" s="579"/>
      <c r="BN23" s="579"/>
      <c r="BO23" s="579"/>
      <c r="BP23" s="579"/>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3"/>
      <c r="CM23" s="444"/>
      <c r="CN23" s="456"/>
      <c r="CO23" s="456"/>
      <c r="CP23" s="456"/>
      <c r="CQ23" s="683"/>
      <c r="CR23" s="444"/>
      <c r="CS23" s="456"/>
      <c r="CT23" s="456"/>
      <c r="CU23" s="456"/>
      <c r="CV23" s="683"/>
      <c r="CW23" s="444"/>
      <c r="CX23" s="456"/>
      <c r="CY23" s="456"/>
      <c r="CZ23" s="456"/>
      <c r="DA23" s="683"/>
      <c r="DB23" s="444"/>
      <c r="DC23" s="456"/>
      <c r="DD23" s="456"/>
      <c r="DE23" s="456"/>
      <c r="DF23" s="683"/>
      <c r="DG23" s="444"/>
      <c r="DH23" s="456"/>
      <c r="DI23" s="456"/>
      <c r="DJ23" s="456"/>
      <c r="DK23" s="683"/>
      <c r="DL23" s="444"/>
      <c r="DM23" s="456"/>
      <c r="DN23" s="456"/>
      <c r="DO23" s="456"/>
      <c r="DP23" s="683"/>
      <c r="DQ23" s="444"/>
      <c r="DR23" s="456"/>
      <c r="DS23" s="456"/>
      <c r="DT23" s="456"/>
      <c r="DU23" s="683"/>
      <c r="DV23" s="400"/>
      <c r="DW23" s="420"/>
      <c r="DX23" s="420"/>
      <c r="DY23" s="420"/>
      <c r="DZ23" s="719"/>
      <c r="EA23" s="579"/>
    </row>
    <row r="24" spans="1:131" s="364" customFormat="1" ht="26.25" customHeight="1">
      <c r="A24" s="375" t="s">
        <v>463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3"/>
      <c r="CM24" s="444"/>
      <c r="CN24" s="456"/>
      <c r="CO24" s="456"/>
      <c r="CP24" s="456"/>
      <c r="CQ24" s="683"/>
      <c r="CR24" s="444"/>
      <c r="CS24" s="456"/>
      <c r="CT24" s="456"/>
      <c r="CU24" s="456"/>
      <c r="CV24" s="683"/>
      <c r="CW24" s="444"/>
      <c r="CX24" s="456"/>
      <c r="CY24" s="456"/>
      <c r="CZ24" s="456"/>
      <c r="DA24" s="683"/>
      <c r="DB24" s="444"/>
      <c r="DC24" s="456"/>
      <c r="DD24" s="456"/>
      <c r="DE24" s="456"/>
      <c r="DF24" s="683"/>
      <c r="DG24" s="444"/>
      <c r="DH24" s="456"/>
      <c r="DI24" s="456"/>
      <c r="DJ24" s="456"/>
      <c r="DK24" s="683"/>
      <c r="DL24" s="444"/>
      <c r="DM24" s="456"/>
      <c r="DN24" s="456"/>
      <c r="DO24" s="456"/>
      <c r="DP24" s="683"/>
      <c r="DQ24" s="444"/>
      <c r="DR24" s="456"/>
      <c r="DS24" s="456"/>
      <c r="DT24" s="456"/>
      <c r="DU24" s="683"/>
      <c r="DV24" s="400"/>
      <c r="DW24" s="420"/>
      <c r="DX24" s="420"/>
      <c r="DY24" s="420"/>
      <c r="DZ24" s="719"/>
      <c r="EA24" s="579"/>
    </row>
    <row r="25" spans="1:131" ht="26.25" customHeight="1">
      <c r="A25" s="369" t="s">
        <v>464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3"/>
      <c r="CM25" s="444"/>
      <c r="CN25" s="456"/>
      <c r="CO25" s="456"/>
      <c r="CP25" s="456"/>
      <c r="CQ25" s="683"/>
      <c r="CR25" s="444"/>
      <c r="CS25" s="456"/>
      <c r="CT25" s="456"/>
      <c r="CU25" s="456"/>
      <c r="CV25" s="683"/>
      <c r="CW25" s="444"/>
      <c r="CX25" s="456"/>
      <c r="CY25" s="456"/>
      <c r="CZ25" s="456"/>
      <c r="DA25" s="683"/>
      <c r="DB25" s="444"/>
      <c r="DC25" s="456"/>
      <c r="DD25" s="456"/>
      <c r="DE25" s="456"/>
      <c r="DF25" s="683"/>
      <c r="DG25" s="444"/>
      <c r="DH25" s="456"/>
      <c r="DI25" s="456"/>
      <c r="DJ25" s="456"/>
      <c r="DK25" s="683"/>
      <c r="DL25" s="444"/>
      <c r="DM25" s="456"/>
      <c r="DN25" s="456"/>
      <c r="DO25" s="456"/>
      <c r="DP25" s="683"/>
      <c r="DQ25" s="444"/>
      <c r="DR25" s="456"/>
      <c r="DS25" s="456"/>
      <c r="DT25" s="456"/>
      <c r="DU25" s="683"/>
      <c r="DV25" s="400"/>
      <c r="DW25" s="420"/>
      <c r="DX25" s="420"/>
      <c r="DY25" s="420"/>
      <c r="DZ25" s="719"/>
      <c r="EA25" s="365"/>
    </row>
    <row r="26" spans="1:131" ht="26.25" customHeight="1">
      <c r="A26" s="370" t="s">
        <v>450</v>
      </c>
      <c r="B26" s="397"/>
      <c r="C26" s="397"/>
      <c r="D26" s="397"/>
      <c r="E26" s="397"/>
      <c r="F26" s="397"/>
      <c r="G26" s="397"/>
      <c r="H26" s="397"/>
      <c r="I26" s="397"/>
      <c r="J26" s="397"/>
      <c r="K26" s="397"/>
      <c r="L26" s="397"/>
      <c r="M26" s="397"/>
      <c r="N26" s="397"/>
      <c r="O26" s="397"/>
      <c r="P26" s="429"/>
      <c r="Q26" s="435" t="s">
        <v>466</v>
      </c>
      <c r="R26" s="447"/>
      <c r="S26" s="447"/>
      <c r="T26" s="447"/>
      <c r="U26" s="458"/>
      <c r="V26" s="435" t="s">
        <v>456</v>
      </c>
      <c r="W26" s="447"/>
      <c r="X26" s="447"/>
      <c r="Y26" s="447"/>
      <c r="Z26" s="458"/>
      <c r="AA26" s="435" t="s">
        <v>164</v>
      </c>
      <c r="AB26" s="447"/>
      <c r="AC26" s="447"/>
      <c r="AD26" s="447"/>
      <c r="AE26" s="447"/>
      <c r="AF26" s="512" t="s">
        <v>469</v>
      </c>
      <c r="AG26" s="523"/>
      <c r="AH26" s="523"/>
      <c r="AI26" s="523"/>
      <c r="AJ26" s="530"/>
      <c r="AK26" s="447" t="s">
        <v>470</v>
      </c>
      <c r="AL26" s="447"/>
      <c r="AM26" s="447"/>
      <c r="AN26" s="447"/>
      <c r="AO26" s="458"/>
      <c r="AP26" s="435" t="s">
        <v>428</v>
      </c>
      <c r="AQ26" s="447"/>
      <c r="AR26" s="447"/>
      <c r="AS26" s="447"/>
      <c r="AT26" s="458"/>
      <c r="AU26" s="435" t="s">
        <v>472</v>
      </c>
      <c r="AV26" s="447"/>
      <c r="AW26" s="447"/>
      <c r="AX26" s="447"/>
      <c r="AY26" s="458"/>
      <c r="AZ26" s="435" t="s">
        <v>12</v>
      </c>
      <c r="BA26" s="447"/>
      <c r="BB26" s="447"/>
      <c r="BC26" s="447"/>
      <c r="BD26" s="458"/>
      <c r="BE26" s="435" t="s">
        <v>454</v>
      </c>
      <c r="BF26" s="447"/>
      <c r="BG26" s="447"/>
      <c r="BH26" s="447"/>
      <c r="BI26" s="525"/>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3"/>
      <c r="CM26" s="444"/>
      <c r="CN26" s="456"/>
      <c r="CO26" s="456"/>
      <c r="CP26" s="456"/>
      <c r="CQ26" s="683"/>
      <c r="CR26" s="444"/>
      <c r="CS26" s="456"/>
      <c r="CT26" s="456"/>
      <c r="CU26" s="456"/>
      <c r="CV26" s="683"/>
      <c r="CW26" s="444"/>
      <c r="CX26" s="456"/>
      <c r="CY26" s="456"/>
      <c r="CZ26" s="456"/>
      <c r="DA26" s="683"/>
      <c r="DB26" s="444"/>
      <c r="DC26" s="456"/>
      <c r="DD26" s="456"/>
      <c r="DE26" s="456"/>
      <c r="DF26" s="683"/>
      <c r="DG26" s="444"/>
      <c r="DH26" s="456"/>
      <c r="DI26" s="456"/>
      <c r="DJ26" s="456"/>
      <c r="DK26" s="683"/>
      <c r="DL26" s="444"/>
      <c r="DM26" s="456"/>
      <c r="DN26" s="456"/>
      <c r="DO26" s="456"/>
      <c r="DP26" s="683"/>
      <c r="DQ26" s="444"/>
      <c r="DR26" s="456"/>
      <c r="DS26" s="456"/>
      <c r="DT26" s="456"/>
      <c r="DU26" s="683"/>
      <c r="DV26" s="400"/>
      <c r="DW26" s="420"/>
      <c r="DX26" s="420"/>
      <c r="DY26" s="420"/>
      <c r="DZ26" s="719"/>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3"/>
      <c r="AG27" s="524"/>
      <c r="AH27" s="524"/>
      <c r="AI27" s="524"/>
      <c r="AJ27" s="531"/>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6"/>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3"/>
      <c r="CM27" s="444"/>
      <c r="CN27" s="456"/>
      <c r="CO27" s="456"/>
      <c r="CP27" s="456"/>
      <c r="CQ27" s="683"/>
      <c r="CR27" s="444"/>
      <c r="CS27" s="456"/>
      <c r="CT27" s="456"/>
      <c r="CU27" s="456"/>
      <c r="CV27" s="683"/>
      <c r="CW27" s="444"/>
      <c r="CX27" s="456"/>
      <c r="CY27" s="456"/>
      <c r="CZ27" s="456"/>
      <c r="DA27" s="683"/>
      <c r="DB27" s="444"/>
      <c r="DC27" s="456"/>
      <c r="DD27" s="456"/>
      <c r="DE27" s="456"/>
      <c r="DF27" s="683"/>
      <c r="DG27" s="444"/>
      <c r="DH27" s="456"/>
      <c r="DI27" s="456"/>
      <c r="DJ27" s="456"/>
      <c r="DK27" s="683"/>
      <c r="DL27" s="444"/>
      <c r="DM27" s="456"/>
      <c r="DN27" s="456"/>
      <c r="DO27" s="456"/>
      <c r="DP27" s="683"/>
      <c r="DQ27" s="444"/>
      <c r="DR27" s="456"/>
      <c r="DS27" s="456"/>
      <c r="DT27" s="456"/>
      <c r="DU27" s="683"/>
      <c r="DV27" s="400"/>
      <c r="DW27" s="420"/>
      <c r="DX27" s="420"/>
      <c r="DY27" s="420"/>
      <c r="DZ27" s="719"/>
      <c r="EA27" s="365"/>
    </row>
    <row r="28" spans="1:131" ht="26.25" customHeight="1">
      <c r="A28" s="376">
        <v>1</v>
      </c>
      <c r="B28" s="399" t="s">
        <v>321</v>
      </c>
      <c r="C28" s="419"/>
      <c r="D28" s="419"/>
      <c r="E28" s="419"/>
      <c r="F28" s="419"/>
      <c r="G28" s="419"/>
      <c r="H28" s="419"/>
      <c r="I28" s="419"/>
      <c r="J28" s="419"/>
      <c r="K28" s="419"/>
      <c r="L28" s="419"/>
      <c r="M28" s="419"/>
      <c r="N28" s="419"/>
      <c r="O28" s="419"/>
      <c r="P28" s="431"/>
      <c r="Q28" s="441">
        <v>13243</v>
      </c>
      <c r="R28" s="453"/>
      <c r="S28" s="453"/>
      <c r="T28" s="453"/>
      <c r="U28" s="453"/>
      <c r="V28" s="453">
        <v>13170</v>
      </c>
      <c r="W28" s="453"/>
      <c r="X28" s="453"/>
      <c r="Y28" s="453"/>
      <c r="Z28" s="453"/>
      <c r="AA28" s="453">
        <v>73</v>
      </c>
      <c r="AB28" s="453"/>
      <c r="AC28" s="453"/>
      <c r="AD28" s="453"/>
      <c r="AE28" s="498"/>
      <c r="AF28" s="514">
        <v>73</v>
      </c>
      <c r="AG28" s="453"/>
      <c r="AH28" s="453"/>
      <c r="AI28" s="453"/>
      <c r="AJ28" s="532"/>
      <c r="AK28" s="538">
        <v>1318</v>
      </c>
      <c r="AL28" s="453"/>
      <c r="AM28" s="453"/>
      <c r="AN28" s="453"/>
      <c r="AO28" s="453"/>
      <c r="AP28" s="453" t="s">
        <v>34</v>
      </c>
      <c r="AQ28" s="453"/>
      <c r="AR28" s="453"/>
      <c r="AS28" s="453"/>
      <c r="AT28" s="453"/>
      <c r="AU28" s="453" t="s">
        <v>34</v>
      </c>
      <c r="AV28" s="453"/>
      <c r="AW28" s="453"/>
      <c r="AX28" s="453"/>
      <c r="AY28" s="453"/>
      <c r="AZ28" s="599" t="s">
        <v>34</v>
      </c>
      <c r="BA28" s="599"/>
      <c r="BB28" s="599"/>
      <c r="BC28" s="599"/>
      <c r="BD28" s="599"/>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3"/>
      <c r="CM28" s="444"/>
      <c r="CN28" s="456"/>
      <c r="CO28" s="456"/>
      <c r="CP28" s="456"/>
      <c r="CQ28" s="683"/>
      <c r="CR28" s="444"/>
      <c r="CS28" s="456"/>
      <c r="CT28" s="456"/>
      <c r="CU28" s="456"/>
      <c r="CV28" s="683"/>
      <c r="CW28" s="444"/>
      <c r="CX28" s="456"/>
      <c r="CY28" s="456"/>
      <c r="CZ28" s="456"/>
      <c r="DA28" s="683"/>
      <c r="DB28" s="444"/>
      <c r="DC28" s="456"/>
      <c r="DD28" s="456"/>
      <c r="DE28" s="456"/>
      <c r="DF28" s="683"/>
      <c r="DG28" s="444"/>
      <c r="DH28" s="456"/>
      <c r="DI28" s="456"/>
      <c r="DJ28" s="456"/>
      <c r="DK28" s="683"/>
      <c r="DL28" s="444"/>
      <c r="DM28" s="456"/>
      <c r="DN28" s="456"/>
      <c r="DO28" s="456"/>
      <c r="DP28" s="683"/>
      <c r="DQ28" s="444"/>
      <c r="DR28" s="456"/>
      <c r="DS28" s="456"/>
      <c r="DT28" s="456"/>
      <c r="DU28" s="683"/>
      <c r="DV28" s="400"/>
      <c r="DW28" s="420"/>
      <c r="DX28" s="420"/>
      <c r="DY28" s="420"/>
      <c r="DZ28" s="719"/>
      <c r="EA28" s="365"/>
    </row>
    <row r="29" spans="1:131" ht="26.25" customHeight="1">
      <c r="A29" s="376">
        <v>2</v>
      </c>
      <c r="B29" s="400" t="s">
        <v>475</v>
      </c>
      <c r="C29" s="420"/>
      <c r="D29" s="420"/>
      <c r="E29" s="420"/>
      <c r="F29" s="420"/>
      <c r="G29" s="420"/>
      <c r="H29" s="420"/>
      <c r="I29" s="420"/>
      <c r="J29" s="420"/>
      <c r="K29" s="420"/>
      <c r="L29" s="420"/>
      <c r="M29" s="420"/>
      <c r="N29" s="420"/>
      <c r="O29" s="420"/>
      <c r="P29" s="432"/>
      <c r="Q29" s="438">
        <v>14427</v>
      </c>
      <c r="R29" s="450"/>
      <c r="S29" s="450"/>
      <c r="T29" s="450"/>
      <c r="U29" s="450"/>
      <c r="V29" s="450">
        <v>14160</v>
      </c>
      <c r="W29" s="450"/>
      <c r="X29" s="450"/>
      <c r="Y29" s="450"/>
      <c r="Z29" s="450"/>
      <c r="AA29" s="450">
        <v>267</v>
      </c>
      <c r="AB29" s="450"/>
      <c r="AC29" s="450"/>
      <c r="AD29" s="450"/>
      <c r="AE29" s="462"/>
      <c r="AF29" s="510">
        <v>267</v>
      </c>
      <c r="AG29" s="456"/>
      <c r="AH29" s="456"/>
      <c r="AI29" s="456"/>
      <c r="AJ29" s="528"/>
      <c r="AK29" s="460">
        <v>2344</v>
      </c>
      <c r="AL29" s="450"/>
      <c r="AM29" s="450"/>
      <c r="AN29" s="450"/>
      <c r="AO29" s="450"/>
      <c r="AP29" s="450" t="s">
        <v>34</v>
      </c>
      <c r="AQ29" s="450"/>
      <c r="AR29" s="450"/>
      <c r="AS29" s="450"/>
      <c r="AT29" s="450"/>
      <c r="AU29" s="450" t="s">
        <v>34</v>
      </c>
      <c r="AV29" s="450"/>
      <c r="AW29" s="450"/>
      <c r="AX29" s="450"/>
      <c r="AY29" s="450"/>
      <c r="AZ29" s="600" t="s">
        <v>34</v>
      </c>
      <c r="BA29" s="600"/>
      <c r="BB29" s="600"/>
      <c r="BC29" s="600"/>
      <c r="BD29" s="600"/>
      <c r="BE29" s="568"/>
      <c r="BF29" s="568"/>
      <c r="BG29" s="568"/>
      <c r="BH29" s="568"/>
      <c r="BI29" s="591"/>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3"/>
      <c r="CM29" s="444"/>
      <c r="CN29" s="456"/>
      <c r="CO29" s="456"/>
      <c r="CP29" s="456"/>
      <c r="CQ29" s="683"/>
      <c r="CR29" s="444"/>
      <c r="CS29" s="456"/>
      <c r="CT29" s="456"/>
      <c r="CU29" s="456"/>
      <c r="CV29" s="683"/>
      <c r="CW29" s="444"/>
      <c r="CX29" s="456"/>
      <c r="CY29" s="456"/>
      <c r="CZ29" s="456"/>
      <c r="DA29" s="683"/>
      <c r="DB29" s="444"/>
      <c r="DC29" s="456"/>
      <c r="DD29" s="456"/>
      <c r="DE29" s="456"/>
      <c r="DF29" s="683"/>
      <c r="DG29" s="444"/>
      <c r="DH29" s="456"/>
      <c r="DI29" s="456"/>
      <c r="DJ29" s="456"/>
      <c r="DK29" s="683"/>
      <c r="DL29" s="444"/>
      <c r="DM29" s="456"/>
      <c r="DN29" s="456"/>
      <c r="DO29" s="456"/>
      <c r="DP29" s="683"/>
      <c r="DQ29" s="444"/>
      <c r="DR29" s="456"/>
      <c r="DS29" s="456"/>
      <c r="DT29" s="456"/>
      <c r="DU29" s="683"/>
      <c r="DV29" s="400"/>
      <c r="DW29" s="420"/>
      <c r="DX29" s="420"/>
      <c r="DY29" s="420"/>
      <c r="DZ29" s="719"/>
      <c r="EA29" s="365"/>
    </row>
    <row r="30" spans="1:131" ht="26.25" customHeight="1">
      <c r="A30" s="376">
        <v>3</v>
      </c>
      <c r="B30" s="400" t="s">
        <v>478</v>
      </c>
      <c r="C30" s="420"/>
      <c r="D30" s="420"/>
      <c r="E30" s="420"/>
      <c r="F30" s="420"/>
      <c r="G30" s="420"/>
      <c r="H30" s="420"/>
      <c r="I30" s="420"/>
      <c r="J30" s="420"/>
      <c r="K30" s="420"/>
      <c r="L30" s="420"/>
      <c r="M30" s="420"/>
      <c r="N30" s="420"/>
      <c r="O30" s="420"/>
      <c r="P30" s="432"/>
      <c r="Q30" s="438">
        <v>1759</v>
      </c>
      <c r="R30" s="450"/>
      <c r="S30" s="450"/>
      <c r="T30" s="450"/>
      <c r="U30" s="450"/>
      <c r="V30" s="450">
        <v>1753</v>
      </c>
      <c r="W30" s="450"/>
      <c r="X30" s="450"/>
      <c r="Y30" s="450"/>
      <c r="Z30" s="450"/>
      <c r="AA30" s="450">
        <v>6</v>
      </c>
      <c r="AB30" s="450"/>
      <c r="AC30" s="450"/>
      <c r="AD30" s="450"/>
      <c r="AE30" s="462"/>
      <c r="AF30" s="510">
        <v>6</v>
      </c>
      <c r="AG30" s="456"/>
      <c r="AH30" s="456"/>
      <c r="AI30" s="456"/>
      <c r="AJ30" s="528"/>
      <c r="AK30" s="460">
        <v>522</v>
      </c>
      <c r="AL30" s="450"/>
      <c r="AM30" s="450"/>
      <c r="AN30" s="450"/>
      <c r="AO30" s="450"/>
      <c r="AP30" s="450" t="s">
        <v>34</v>
      </c>
      <c r="AQ30" s="450"/>
      <c r="AR30" s="450"/>
      <c r="AS30" s="450"/>
      <c r="AT30" s="450"/>
      <c r="AU30" s="450" t="s">
        <v>34</v>
      </c>
      <c r="AV30" s="450"/>
      <c r="AW30" s="450"/>
      <c r="AX30" s="450"/>
      <c r="AY30" s="450"/>
      <c r="AZ30" s="600" t="s">
        <v>34</v>
      </c>
      <c r="BA30" s="600"/>
      <c r="BB30" s="600"/>
      <c r="BC30" s="600"/>
      <c r="BD30" s="600"/>
      <c r="BE30" s="568"/>
      <c r="BF30" s="568"/>
      <c r="BG30" s="568"/>
      <c r="BH30" s="568"/>
      <c r="BI30" s="591"/>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3"/>
      <c r="CM30" s="444"/>
      <c r="CN30" s="456"/>
      <c r="CO30" s="456"/>
      <c r="CP30" s="456"/>
      <c r="CQ30" s="683"/>
      <c r="CR30" s="444"/>
      <c r="CS30" s="456"/>
      <c r="CT30" s="456"/>
      <c r="CU30" s="456"/>
      <c r="CV30" s="683"/>
      <c r="CW30" s="444"/>
      <c r="CX30" s="456"/>
      <c r="CY30" s="456"/>
      <c r="CZ30" s="456"/>
      <c r="DA30" s="683"/>
      <c r="DB30" s="444"/>
      <c r="DC30" s="456"/>
      <c r="DD30" s="456"/>
      <c r="DE30" s="456"/>
      <c r="DF30" s="683"/>
      <c r="DG30" s="444"/>
      <c r="DH30" s="456"/>
      <c r="DI30" s="456"/>
      <c r="DJ30" s="456"/>
      <c r="DK30" s="683"/>
      <c r="DL30" s="444"/>
      <c r="DM30" s="456"/>
      <c r="DN30" s="456"/>
      <c r="DO30" s="456"/>
      <c r="DP30" s="683"/>
      <c r="DQ30" s="444"/>
      <c r="DR30" s="456"/>
      <c r="DS30" s="456"/>
      <c r="DT30" s="456"/>
      <c r="DU30" s="683"/>
      <c r="DV30" s="400"/>
      <c r="DW30" s="420"/>
      <c r="DX30" s="420"/>
      <c r="DY30" s="420"/>
      <c r="DZ30" s="719"/>
      <c r="EA30" s="365"/>
    </row>
    <row r="31" spans="1:131" ht="26.25" customHeight="1">
      <c r="A31" s="376">
        <v>4</v>
      </c>
      <c r="B31" s="400" t="s">
        <v>479</v>
      </c>
      <c r="C31" s="420"/>
      <c r="D31" s="420"/>
      <c r="E31" s="420"/>
      <c r="F31" s="420"/>
      <c r="G31" s="420"/>
      <c r="H31" s="420"/>
      <c r="I31" s="420"/>
      <c r="J31" s="420"/>
      <c r="K31" s="420"/>
      <c r="L31" s="420"/>
      <c r="M31" s="420"/>
      <c r="N31" s="420"/>
      <c r="O31" s="420"/>
      <c r="P31" s="432"/>
      <c r="Q31" s="438">
        <v>2296</v>
      </c>
      <c r="R31" s="450"/>
      <c r="S31" s="450"/>
      <c r="T31" s="450"/>
      <c r="U31" s="450"/>
      <c r="V31" s="450">
        <v>1981</v>
      </c>
      <c r="W31" s="450"/>
      <c r="X31" s="450"/>
      <c r="Y31" s="450"/>
      <c r="Z31" s="450"/>
      <c r="AA31" s="450">
        <v>314</v>
      </c>
      <c r="AB31" s="450"/>
      <c r="AC31" s="450"/>
      <c r="AD31" s="450"/>
      <c r="AE31" s="462"/>
      <c r="AF31" s="510">
        <v>2254</v>
      </c>
      <c r="AG31" s="456"/>
      <c r="AH31" s="456"/>
      <c r="AI31" s="456"/>
      <c r="AJ31" s="528"/>
      <c r="AK31" s="460">
        <v>161</v>
      </c>
      <c r="AL31" s="450"/>
      <c r="AM31" s="450"/>
      <c r="AN31" s="450"/>
      <c r="AO31" s="450"/>
      <c r="AP31" s="450">
        <v>8179</v>
      </c>
      <c r="AQ31" s="450"/>
      <c r="AR31" s="450"/>
      <c r="AS31" s="450"/>
      <c r="AT31" s="450"/>
      <c r="AU31" s="450">
        <v>311</v>
      </c>
      <c r="AV31" s="450"/>
      <c r="AW31" s="450"/>
      <c r="AX31" s="450"/>
      <c r="AY31" s="450"/>
      <c r="AZ31" s="600" t="s">
        <v>34</v>
      </c>
      <c r="BA31" s="600"/>
      <c r="BB31" s="600"/>
      <c r="BC31" s="600"/>
      <c r="BD31" s="600"/>
      <c r="BE31" s="568" t="s">
        <v>29</v>
      </c>
      <c r="BF31" s="568"/>
      <c r="BG31" s="568"/>
      <c r="BH31" s="568"/>
      <c r="BI31" s="591"/>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3"/>
      <c r="CM31" s="444"/>
      <c r="CN31" s="456"/>
      <c r="CO31" s="456"/>
      <c r="CP31" s="456"/>
      <c r="CQ31" s="683"/>
      <c r="CR31" s="444"/>
      <c r="CS31" s="456"/>
      <c r="CT31" s="456"/>
      <c r="CU31" s="456"/>
      <c r="CV31" s="683"/>
      <c r="CW31" s="444"/>
      <c r="CX31" s="456"/>
      <c r="CY31" s="456"/>
      <c r="CZ31" s="456"/>
      <c r="DA31" s="683"/>
      <c r="DB31" s="444"/>
      <c r="DC31" s="456"/>
      <c r="DD31" s="456"/>
      <c r="DE31" s="456"/>
      <c r="DF31" s="683"/>
      <c r="DG31" s="444"/>
      <c r="DH31" s="456"/>
      <c r="DI31" s="456"/>
      <c r="DJ31" s="456"/>
      <c r="DK31" s="683"/>
      <c r="DL31" s="444"/>
      <c r="DM31" s="456"/>
      <c r="DN31" s="456"/>
      <c r="DO31" s="456"/>
      <c r="DP31" s="683"/>
      <c r="DQ31" s="444"/>
      <c r="DR31" s="456"/>
      <c r="DS31" s="456"/>
      <c r="DT31" s="456"/>
      <c r="DU31" s="683"/>
      <c r="DV31" s="400"/>
      <c r="DW31" s="420"/>
      <c r="DX31" s="420"/>
      <c r="DY31" s="420"/>
      <c r="DZ31" s="719"/>
      <c r="EA31" s="365"/>
    </row>
    <row r="32" spans="1:131" ht="26.25" customHeight="1">
      <c r="A32" s="376">
        <v>5</v>
      </c>
      <c r="B32" s="400" t="s">
        <v>166</v>
      </c>
      <c r="C32" s="420"/>
      <c r="D32" s="420"/>
      <c r="E32" s="420"/>
      <c r="F32" s="420"/>
      <c r="G32" s="420"/>
      <c r="H32" s="420"/>
      <c r="I32" s="420"/>
      <c r="J32" s="420"/>
      <c r="K32" s="420"/>
      <c r="L32" s="420"/>
      <c r="M32" s="420"/>
      <c r="N32" s="420"/>
      <c r="O32" s="420"/>
      <c r="P32" s="432"/>
      <c r="Q32" s="438">
        <v>3278</v>
      </c>
      <c r="R32" s="450"/>
      <c r="S32" s="450"/>
      <c r="T32" s="450"/>
      <c r="U32" s="450"/>
      <c r="V32" s="450">
        <v>3248</v>
      </c>
      <c r="W32" s="450"/>
      <c r="X32" s="450"/>
      <c r="Y32" s="450"/>
      <c r="Z32" s="450"/>
      <c r="AA32" s="450">
        <v>29</v>
      </c>
      <c r="AB32" s="450"/>
      <c r="AC32" s="450"/>
      <c r="AD32" s="450"/>
      <c r="AE32" s="462"/>
      <c r="AF32" s="510">
        <v>543</v>
      </c>
      <c r="AG32" s="456"/>
      <c r="AH32" s="456"/>
      <c r="AI32" s="456"/>
      <c r="AJ32" s="528"/>
      <c r="AK32" s="460">
        <v>1371</v>
      </c>
      <c r="AL32" s="450"/>
      <c r="AM32" s="450"/>
      <c r="AN32" s="450"/>
      <c r="AO32" s="450"/>
      <c r="AP32" s="450">
        <v>23092</v>
      </c>
      <c r="AQ32" s="450"/>
      <c r="AR32" s="450"/>
      <c r="AS32" s="450"/>
      <c r="AT32" s="450"/>
      <c r="AU32" s="450">
        <v>9306</v>
      </c>
      <c r="AV32" s="450"/>
      <c r="AW32" s="450"/>
      <c r="AX32" s="450"/>
      <c r="AY32" s="450"/>
      <c r="AZ32" s="600" t="s">
        <v>34</v>
      </c>
      <c r="BA32" s="600"/>
      <c r="BB32" s="600"/>
      <c r="BC32" s="600"/>
      <c r="BD32" s="600"/>
      <c r="BE32" s="568" t="s">
        <v>29</v>
      </c>
      <c r="BF32" s="568"/>
      <c r="BG32" s="568"/>
      <c r="BH32" s="568"/>
      <c r="BI32" s="591"/>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3"/>
      <c r="CM32" s="444"/>
      <c r="CN32" s="456"/>
      <c r="CO32" s="456"/>
      <c r="CP32" s="456"/>
      <c r="CQ32" s="683"/>
      <c r="CR32" s="444"/>
      <c r="CS32" s="456"/>
      <c r="CT32" s="456"/>
      <c r="CU32" s="456"/>
      <c r="CV32" s="683"/>
      <c r="CW32" s="444"/>
      <c r="CX32" s="456"/>
      <c r="CY32" s="456"/>
      <c r="CZ32" s="456"/>
      <c r="DA32" s="683"/>
      <c r="DB32" s="444"/>
      <c r="DC32" s="456"/>
      <c r="DD32" s="456"/>
      <c r="DE32" s="456"/>
      <c r="DF32" s="683"/>
      <c r="DG32" s="444"/>
      <c r="DH32" s="456"/>
      <c r="DI32" s="456"/>
      <c r="DJ32" s="456"/>
      <c r="DK32" s="683"/>
      <c r="DL32" s="444"/>
      <c r="DM32" s="456"/>
      <c r="DN32" s="456"/>
      <c r="DO32" s="456"/>
      <c r="DP32" s="683"/>
      <c r="DQ32" s="444"/>
      <c r="DR32" s="456"/>
      <c r="DS32" s="456"/>
      <c r="DT32" s="456"/>
      <c r="DU32" s="683"/>
      <c r="DV32" s="400"/>
      <c r="DW32" s="420"/>
      <c r="DX32" s="420"/>
      <c r="DY32" s="420"/>
      <c r="DZ32" s="719"/>
      <c r="EA32" s="365"/>
    </row>
    <row r="33" spans="1:131" ht="26.25" customHeight="1">
      <c r="A33" s="376">
        <v>6</v>
      </c>
      <c r="B33" s="400" t="s">
        <v>341</v>
      </c>
      <c r="C33" s="420"/>
      <c r="D33" s="420"/>
      <c r="E33" s="420"/>
      <c r="F33" s="420"/>
      <c r="G33" s="420"/>
      <c r="H33" s="420"/>
      <c r="I33" s="420"/>
      <c r="J33" s="420"/>
      <c r="K33" s="420"/>
      <c r="L33" s="420"/>
      <c r="M33" s="420"/>
      <c r="N33" s="420"/>
      <c r="O33" s="420"/>
      <c r="P33" s="432"/>
      <c r="Q33" s="438" t="s">
        <v>34</v>
      </c>
      <c r="R33" s="450"/>
      <c r="S33" s="450"/>
      <c r="T33" s="450"/>
      <c r="U33" s="450"/>
      <c r="V33" s="450" t="s">
        <v>34</v>
      </c>
      <c r="W33" s="450"/>
      <c r="X33" s="450"/>
      <c r="Y33" s="450"/>
      <c r="Z33" s="450"/>
      <c r="AA33" s="450" t="s">
        <v>34</v>
      </c>
      <c r="AB33" s="450"/>
      <c r="AC33" s="450"/>
      <c r="AD33" s="450"/>
      <c r="AE33" s="462"/>
      <c r="AF33" s="510" t="s">
        <v>34</v>
      </c>
      <c r="AG33" s="456"/>
      <c r="AH33" s="456"/>
      <c r="AI33" s="456"/>
      <c r="AJ33" s="528"/>
      <c r="AK33" s="460" t="s">
        <v>34</v>
      </c>
      <c r="AL33" s="450"/>
      <c r="AM33" s="450"/>
      <c r="AN33" s="450"/>
      <c r="AO33" s="450"/>
      <c r="AP33" s="450" t="s">
        <v>34</v>
      </c>
      <c r="AQ33" s="450"/>
      <c r="AR33" s="450"/>
      <c r="AS33" s="450"/>
      <c r="AT33" s="450"/>
      <c r="AU33" s="450" t="s">
        <v>34</v>
      </c>
      <c r="AV33" s="450"/>
      <c r="AW33" s="450"/>
      <c r="AX33" s="450"/>
      <c r="AY33" s="450"/>
      <c r="AZ33" s="600" t="s">
        <v>34</v>
      </c>
      <c r="BA33" s="600"/>
      <c r="BB33" s="600"/>
      <c r="BC33" s="600"/>
      <c r="BD33" s="600"/>
      <c r="BE33" s="568" t="s">
        <v>107</v>
      </c>
      <c r="BF33" s="568"/>
      <c r="BG33" s="568"/>
      <c r="BH33" s="568"/>
      <c r="BI33" s="591"/>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3"/>
      <c r="CM33" s="444"/>
      <c r="CN33" s="456"/>
      <c r="CO33" s="456"/>
      <c r="CP33" s="456"/>
      <c r="CQ33" s="683"/>
      <c r="CR33" s="444"/>
      <c r="CS33" s="456"/>
      <c r="CT33" s="456"/>
      <c r="CU33" s="456"/>
      <c r="CV33" s="683"/>
      <c r="CW33" s="444"/>
      <c r="CX33" s="456"/>
      <c r="CY33" s="456"/>
      <c r="CZ33" s="456"/>
      <c r="DA33" s="683"/>
      <c r="DB33" s="444"/>
      <c r="DC33" s="456"/>
      <c r="DD33" s="456"/>
      <c r="DE33" s="456"/>
      <c r="DF33" s="683"/>
      <c r="DG33" s="444"/>
      <c r="DH33" s="456"/>
      <c r="DI33" s="456"/>
      <c r="DJ33" s="456"/>
      <c r="DK33" s="683"/>
      <c r="DL33" s="444"/>
      <c r="DM33" s="456"/>
      <c r="DN33" s="456"/>
      <c r="DO33" s="456"/>
      <c r="DP33" s="683"/>
      <c r="DQ33" s="444"/>
      <c r="DR33" s="456"/>
      <c r="DS33" s="456"/>
      <c r="DT33" s="456"/>
      <c r="DU33" s="683"/>
      <c r="DV33" s="400"/>
      <c r="DW33" s="420"/>
      <c r="DX33" s="420"/>
      <c r="DY33" s="420"/>
      <c r="DZ33" s="719"/>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2"/>
      <c r="AF34" s="510"/>
      <c r="AG34" s="456"/>
      <c r="AH34" s="456"/>
      <c r="AI34" s="456"/>
      <c r="AJ34" s="528"/>
      <c r="AK34" s="460"/>
      <c r="AL34" s="450"/>
      <c r="AM34" s="450"/>
      <c r="AN34" s="450"/>
      <c r="AO34" s="450"/>
      <c r="AP34" s="450"/>
      <c r="AQ34" s="450"/>
      <c r="AR34" s="450"/>
      <c r="AS34" s="450"/>
      <c r="AT34" s="450"/>
      <c r="AU34" s="450"/>
      <c r="AV34" s="450"/>
      <c r="AW34" s="450"/>
      <c r="AX34" s="450"/>
      <c r="AY34" s="450"/>
      <c r="AZ34" s="600"/>
      <c r="BA34" s="600"/>
      <c r="BB34" s="600"/>
      <c r="BC34" s="600"/>
      <c r="BD34" s="600"/>
      <c r="BE34" s="568"/>
      <c r="BF34" s="568"/>
      <c r="BG34" s="568"/>
      <c r="BH34" s="568"/>
      <c r="BI34" s="591"/>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3"/>
      <c r="CM34" s="444"/>
      <c r="CN34" s="456"/>
      <c r="CO34" s="456"/>
      <c r="CP34" s="456"/>
      <c r="CQ34" s="683"/>
      <c r="CR34" s="444"/>
      <c r="CS34" s="456"/>
      <c r="CT34" s="456"/>
      <c r="CU34" s="456"/>
      <c r="CV34" s="683"/>
      <c r="CW34" s="444"/>
      <c r="CX34" s="456"/>
      <c r="CY34" s="456"/>
      <c r="CZ34" s="456"/>
      <c r="DA34" s="683"/>
      <c r="DB34" s="444"/>
      <c r="DC34" s="456"/>
      <c r="DD34" s="456"/>
      <c r="DE34" s="456"/>
      <c r="DF34" s="683"/>
      <c r="DG34" s="444"/>
      <c r="DH34" s="456"/>
      <c r="DI34" s="456"/>
      <c r="DJ34" s="456"/>
      <c r="DK34" s="683"/>
      <c r="DL34" s="444"/>
      <c r="DM34" s="456"/>
      <c r="DN34" s="456"/>
      <c r="DO34" s="456"/>
      <c r="DP34" s="683"/>
      <c r="DQ34" s="444"/>
      <c r="DR34" s="456"/>
      <c r="DS34" s="456"/>
      <c r="DT34" s="456"/>
      <c r="DU34" s="683"/>
      <c r="DV34" s="400"/>
      <c r="DW34" s="420"/>
      <c r="DX34" s="420"/>
      <c r="DY34" s="420"/>
      <c r="DZ34" s="719"/>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2"/>
      <c r="AF35" s="510"/>
      <c r="AG35" s="456"/>
      <c r="AH35" s="456"/>
      <c r="AI35" s="456"/>
      <c r="AJ35" s="528"/>
      <c r="AK35" s="460"/>
      <c r="AL35" s="450"/>
      <c r="AM35" s="450"/>
      <c r="AN35" s="450"/>
      <c r="AO35" s="450"/>
      <c r="AP35" s="450"/>
      <c r="AQ35" s="450"/>
      <c r="AR35" s="450"/>
      <c r="AS35" s="450"/>
      <c r="AT35" s="450"/>
      <c r="AU35" s="450"/>
      <c r="AV35" s="450"/>
      <c r="AW35" s="450"/>
      <c r="AX35" s="450"/>
      <c r="AY35" s="450"/>
      <c r="AZ35" s="600"/>
      <c r="BA35" s="600"/>
      <c r="BB35" s="600"/>
      <c r="BC35" s="600"/>
      <c r="BD35" s="600"/>
      <c r="BE35" s="568"/>
      <c r="BF35" s="568"/>
      <c r="BG35" s="568"/>
      <c r="BH35" s="568"/>
      <c r="BI35" s="591"/>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3"/>
      <c r="CM35" s="444"/>
      <c r="CN35" s="456"/>
      <c r="CO35" s="456"/>
      <c r="CP35" s="456"/>
      <c r="CQ35" s="683"/>
      <c r="CR35" s="444"/>
      <c r="CS35" s="456"/>
      <c r="CT35" s="456"/>
      <c r="CU35" s="456"/>
      <c r="CV35" s="683"/>
      <c r="CW35" s="444"/>
      <c r="CX35" s="456"/>
      <c r="CY35" s="456"/>
      <c r="CZ35" s="456"/>
      <c r="DA35" s="683"/>
      <c r="DB35" s="444"/>
      <c r="DC35" s="456"/>
      <c r="DD35" s="456"/>
      <c r="DE35" s="456"/>
      <c r="DF35" s="683"/>
      <c r="DG35" s="444"/>
      <c r="DH35" s="456"/>
      <c r="DI35" s="456"/>
      <c r="DJ35" s="456"/>
      <c r="DK35" s="683"/>
      <c r="DL35" s="444"/>
      <c r="DM35" s="456"/>
      <c r="DN35" s="456"/>
      <c r="DO35" s="456"/>
      <c r="DP35" s="683"/>
      <c r="DQ35" s="444"/>
      <c r="DR35" s="456"/>
      <c r="DS35" s="456"/>
      <c r="DT35" s="456"/>
      <c r="DU35" s="683"/>
      <c r="DV35" s="400"/>
      <c r="DW35" s="420"/>
      <c r="DX35" s="420"/>
      <c r="DY35" s="420"/>
      <c r="DZ35" s="719"/>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2"/>
      <c r="AF36" s="510"/>
      <c r="AG36" s="456"/>
      <c r="AH36" s="456"/>
      <c r="AI36" s="456"/>
      <c r="AJ36" s="528"/>
      <c r="AK36" s="460"/>
      <c r="AL36" s="450"/>
      <c r="AM36" s="450"/>
      <c r="AN36" s="450"/>
      <c r="AO36" s="450"/>
      <c r="AP36" s="450"/>
      <c r="AQ36" s="450"/>
      <c r="AR36" s="450"/>
      <c r="AS36" s="450"/>
      <c r="AT36" s="450"/>
      <c r="AU36" s="450"/>
      <c r="AV36" s="450"/>
      <c r="AW36" s="450"/>
      <c r="AX36" s="450"/>
      <c r="AY36" s="450"/>
      <c r="AZ36" s="600"/>
      <c r="BA36" s="600"/>
      <c r="BB36" s="600"/>
      <c r="BC36" s="600"/>
      <c r="BD36" s="600"/>
      <c r="BE36" s="568"/>
      <c r="BF36" s="568"/>
      <c r="BG36" s="568"/>
      <c r="BH36" s="568"/>
      <c r="BI36" s="591"/>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3"/>
      <c r="CM36" s="444"/>
      <c r="CN36" s="456"/>
      <c r="CO36" s="456"/>
      <c r="CP36" s="456"/>
      <c r="CQ36" s="683"/>
      <c r="CR36" s="444"/>
      <c r="CS36" s="456"/>
      <c r="CT36" s="456"/>
      <c r="CU36" s="456"/>
      <c r="CV36" s="683"/>
      <c r="CW36" s="444"/>
      <c r="CX36" s="456"/>
      <c r="CY36" s="456"/>
      <c r="CZ36" s="456"/>
      <c r="DA36" s="683"/>
      <c r="DB36" s="444"/>
      <c r="DC36" s="456"/>
      <c r="DD36" s="456"/>
      <c r="DE36" s="456"/>
      <c r="DF36" s="683"/>
      <c r="DG36" s="444"/>
      <c r="DH36" s="456"/>
      <c r="DI36" s="456"/>
      <c r="DJ36" s="456"/>
      <c r="DK36" s="683"/>
      <c r="DL36" s="444"/>
      <c r="DM36" s="456"/>
      <c r="DN36" s="456"/>
      <c r="DO36" s="456"/>
      <c r="DP36" s="683"/>
      <c r="DQ36" s="444"/>
      <c r="DR36" s="456"/>
      <c r="DS36" s="456"/>
      <c r="DT36" s="456"/>
      <c r="DU36" s="683"/>
      <c r="DV36" s="400"/>
      <c r="DW36" s="420"/>
      <c r="DX36" s="420"/>
      <c r="DY36" s="420"/>
      <c r="DZ36" s="719"/>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2"/>
      <c r="AF37" s="510"/>
      <c r="AG37" s="456"/>
      <c r="AH37" s="456"/>
      <c r="AI37" s="456"/>
      <c r="AJ37" s="528"/>
      <c r="AK37" s="460"/>
      <c r="AL37" s="450"/>
      <c r="AM37" s="450"/>
      <c r="AN37" s="450"/>
      <c r="AO37" s="450"/>
      <c r="AP37" s="450"/>
      <c r="AQ37" s="450"/>
      <c r="AR37" s="450"/>
      <c r="AS37" s="450"/>
      <c r="AT37" s="450"/>
      <c r="AU37" s="450"/>
      <c r="AV37" s="450"/>
      <c r="AW37" s="450"/>
      <c r="AX37" s="450"/>
      <c r="AY37" s="450"/>
      <c r="AZ37" s="600"/>
      <c r="BA37" s="600"/>
      <c r="BB37" s="600"/>
      <c r="BC37" s="600"/>
      <c r="BD37" s="600"/>
      <c r="BE37" s="568"/>
      <c r="BF37" s="568"/>
      <c r="BG37" s="568"/>
      <c r="BH37" s="568"/>
      <c r="BI37" s="591"/>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3"/>
      <c r="CM37" s="444"/>
      <c r="CN37" s="456"/>
      <c r="CO37" s="456"/>
      <c r="CP37" s="456"/>
      <c r="CQ37" s="683"/>
      <c r="CR37" s="444"/>
      <c r="CS37" s="456"/>
      <c r="CT37" s="456"/>
      <c r="CU37" s="456"/>
      <c r="CV37" s="683"/>
      <c r="CW37" s="444"/>
      <c r="CX37" s="456"/>
      <c r="CY37" s="456"/>
      <c r="CZ37" s="456"/>
      <c r="DA37" s="683"/>
      <c r="DB37" s="444"/>
      <c r="DC37" s="456"/>
      <c r="DD37" s="456"/>
      <c r="DE37" s="456"/>
      <c r="DF37" s="683"/>
      <c r="DG37" s="444"/>
      <c r="DH37" s="456"/>
      <c r="DI37" s="456"/>
      <c r="DJ37" s="456"/>
      <c r="DK37" s="683"/>
      <c r="DL37" s="444"/>
      <c r="DM37" s="456"/>
      <c r="DN37" s="456"/>
      <c r="DO37" s="456"/>
      <c r="DP37" s="683"/>
      <c r="DQ37" s="444"/>
      <c r="DR37" s="456"/>
      <c r="DS37" s="456"/>
      <c r="DT37" s="456"/>
      <c r="DU37" s="683"/>
      <c r="DV37" s="400"/>
      <c r="DW37" s="420"/>
      <c r="DX37" s="420"/>
      <c r="DY37" s="420"/>
      <c r="DZ37" s="719"/>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2"/>
      <c r="AF38" s="510"/>
      <c r="AG38" s="456"/>
      <c r="AH38" s="456"/>
      <c r="AI38" s="456"/>
      <c r="AJ38" s="528"/>
      <c r="AK38" s="460"/>
      <c r="AL38" s="450"/>
      <c r="AM38" s="450"/>
      <c r="AN38" s="450"/>
      <c r="AO38" s="450"/>
      <c r="AP38" s="450"/>
      <c r="AQ38" s="450"/>
      <c r="AR38" s="450"/>
      <c r="AS38" s="450"/>
      <c r="AT38" s="450"/>
      <c r="AU38" s="450"/>
      <c r="AV38" s="450"/>
      <c r="AW38" s="450"/>
      <c r="AX38" s="450"/>
      <c r="AY38" s="450"/>
      <c r="AZ38" s="600"/>
      <c r="BA38" s="600"/>
      <c r="BB38" s="600"/>
      <c r="BC38" s="600"/>
      <c r="BD38" s="600"/>
      <c r="BE38" s="568"/>
      <c r="BF38" s="568"/>
      <c r="BG38" s="568"/>
      <c r="BH38" s="568"/>
      <c r="BI38" s="591"/>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3"/>
      <c r="CM38" s="444"/>
      <c r="CN38" s="456"/>
      <c r="CO38" s="456"/>
      <c r="CP38" s="456"/>
      <c r="CQ38" s="683"/>
      <c r="CR38" s="444"/>
      <c r="CS38" s="456"/>
      <c r="CT38" s="456"/>
      <c r="CU38" s="456"/>
      <c r="CV38" s="683"/>
      <c r="CW38" s="444"/>
      <c r="CX38" s="456"/>
      <c r="CY38" s="456"/>
      <c r="CZ38" s="456"/>
      <c r="DA38" s="683"/>
      <c r="DB38" s="444"/>
      <c r="DC38" s="456"/>
      <c r="DD38" s="456"/>
      <c r="DE38" s="456"/>
      <c r="DF38" s="683"/>
      <c r="DG38" s="444"/>
      <c r="DH38" s="456"/>
      <c r="DI38" s="456"/>
      <c r="DJ38" s="456"/>
      <c r="DK38" s="683"/>
      <c r="DL38" s="444"/>
      <c r="DM38" s="456"/>
      <c r="DN38" s="456"/>
      <c r="DO38" s="456"/>
      <c r="DP38" s="683"/>
      <c r="DQ38" s="444"/>
      <c r="DR38" s="456"/>
      <c r="DS38" s="456"/>
      <c r="DT38" s="456"/>
      <c r="DU38" s="683"/>
      <c r="DV38" s="400"/>
      <c r="DW38" s="420"/>
      <c r="DX38" s="420"/>
      <c r="DY38" s="420"/>
      <c r="DZ38" s="719"/>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2"/>
      <c r="AF39" s="510"/>
      <c r="AG39" s="456"/>
      <c r="AH39" s="456"/>
      <c r="AI39" s="456"/>
      <c r="AJ39" s="528"/>
      <c r="AK39" s="460"/>
      <c r="AL39" s="450"/>
      <c r="AM39" s="450"/>
      <c r="AN39" s="450"/>
      <c r="AO39" s="450"/>
      <c r="AP39" s="450"/>
      <c r="AQ39" s="450"/>
      <c r="AR39" s="450"/>
      <c r="AS39" s="450"/>
      <c r="AT39" s="450"/>
      <c r="AU39" s="450"/>
      <c r="AV39" s="450"/>
      <c r="AW39" s="450"/>
      <c r="AX39" s="450"/>
      <c r="AY39" s="450"/>
      <c r="AZ39" s="600"/>
      <c r="BA39" s="600"/>
      <c r="BB39" s="600"/>
      <c r="BC39" s="600"/>
      <c r="BD39" s="600"/>
      <c r="BE39" s="568"/>
      <c r="BF39" s="568"/>
      <c r="BG39" s="568"/>
      <c r="BH39" s="568"/>
      <c r="BI39" s="591"/>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3"/>
      <c r="CM39" s="444"/>
      <c r="CN39" s="456"/>
      <c r="CO39" s="456"/>
      <c r="CP39" s="456"/>
      <c r="CQ39" s="683"/>
      <c r="CR39" s="444"/>
      <c r="CS39" s="456"/>
      <c r="CT39" s="456"/>
      <c r="CU39" s="456"/>
      <c r="CV39" s="683"/>
      <c r="CW39" s="444"/>
      <c r="CX39" s="456"/>
      <c r="CY39" s="456"/>
      <c r="CZ39" s="456"/>
      <c r="DA39" s="683"/>
      <c r="DB39" s="444"/>
      <c r="DC39" s="456"/>
      <c r="DD39" s="456"/>
      <c r="DE39" s="456"/>
      <c r="DF39" s="683"/>
      <c r="DG39" s="444"/>
      <c r="DH39" s="456"/>
      <c r="DI39" s="456"/>
      <c r="DJ39" s="456"/>
      <c r="DK39" s="683"/>
      <c r="DL39" s="444"/>
      <c r="DM39" s="456"/>
      <c r="DN39" s="456"/>
      <c r="DO39" s="456"/>
      <c r="DP39" s="683"/>
      <c r="DQ39" s="444"/>
      <c r="DR39" s="456"/>
      <c r="DS39" s="456"/>
      <c r="DT39" s="456"/>
      <c r="DU39" s="683"/>
      <c r="DV39" s="400"/>
      <c r="DW39" s="420"/>
      <c r="DX39" s="420"/>
      <c r="DY39" s="420"/>
      <c r="DZ39" s="719"/>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2"/>
      <c r="AF40" s="510"/>
      <c r="AG40" s="456"/>
      <c r="AH40" s="456"/>
      <c r="AI40" s="456"/>
      <c r="AJ40" s="528"/>
      <c r="AK40" s="460"/>
      <c r="AL40" s="450"/>
      <c r="AM40" s="450"/>
      <c r="AN40" s="450"/>
      <c r="AO40" s="450"/>
      <c r="AP40" s="450"/>
      <c r="AQ40" s="450"/>
      <c r="AR40" s="450"/>
      <c r="AS40" s="450"/>
      <c r="AT40" s="450"/>
      <c r="AU40" s="450"/>
      <c r="AV40" s="450"/>
      <c r="AW40" s="450"/>
      <c r="AX40" s="450"/>
      <c r="AY40" s="450"/>
      <c r="AZ40" s="600"/>
      <c r="BA40" s="600"/>
      <c r="BB40" s="600"/>
      <c r="BC40" s="600"/>
      <c r="BD40" s="600"/>
      <c r="BE40" s="568"/>
      <c r="BF40" s="568"/>
      <c r="BG40" s="568"/>
      <c r="BH40" s="568"/>
      <c r="BI40" s="591"/>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3"/>
      <c r="CM40" s="444"/>
      <c r="CN40" s="456"/>
      <c r="CO40" s="456"/>
      <c r="CP40" s="456"/>
      <c r="CQ40" s="683"/>
      <c r="CR40" s="444"/>
      <c r="CS40" s="456"/>
      <c r="CT40" s="456"/>
      <c r="CU40" s="456"/>
      <c r="CV40" s="683"/>
      <c r="CW40" s="444"/>
      <c r="CX40" s="456"/>
      <c r="CY40" s="456"/>
      <c r="CZ40" s="456"/>
      <c r="DA40" s="683"/>
      <c r="DB40" s="444"/>
      <c r="DC40" s="456"/>
      <c r="DD40" s="456"/>
      <c r="DE40" s="456"/>
      <c r="DF40" s="683"/>
      <c r="DG40" s="444"/>
      <c r="DH40" s="456"/>
      <c r="DI40" s="456"/>
      <c r="DJ40" s="456"/>
      <c r="DK40" s="683"/>
      <c r="DL40" s="444"/>
      <c r="DM40" s="456"/>
      <c r="DN40" s="456"/>
      <c r="DO40" s="456"/>
      <c r="DP40" s="683"/>
      <c r="DQ40" s="444"/>
      <c r="DR40" s="456"/>
      <c r="DS40" s="456"/>
      <c r="DT40" s="456"/>
      <c r="DU40" s="683"/>
      <c r="DV40" s="400"/>
      <c r="DW40" s="420"/>
      <c r="DX40" s="420"/>
      <c r="DY40" s="420"/>
      <c r="DZ40" s="719"/>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2"/>
      <c r="AF41" s="510"/>
      <c r="AG41" s="456"/>
      <c r="AH41" s="456"/>
      <c r="AI41" s="456"/>
      <c r="AJ41" s="528"/>
      <c r="AK41" s="460"/>
      <c r="AL41" s="450"/>
      <c r="AM41" s="450"/>
      <c r="AN41" s="450"/>
      <c r="AO41" s="450"/>
      <c r="AP41" s="450"/>
      <c r="AQ41" s="450"/>
      <c r="AR41" s="450"/>
      <c r="AS41" s="450"/>
      <c r="AT41" s="450"/>
      <c r="AU41" s="450"/>
      <c r="AV41" s="450"/>
      <c r="AW41" s="450"/>
      <c r="AX41" s="450"/>
      <c r="AY41" s="450"/>
      <c r="AZ41" s="600"/>
      <c r="BA41" s="600"/>
      <c r="BB41" s="600"/>
      <c r="BC41" s="600"/>
      <c r="BD41" s="600"/>
      <c r="BE41" s="568"/>
      <c r="BF41" s="568"/>
      <c r="BG41" s="568"/>
      <c r="BH41" s="568"/>
      <c r="BI41" s="591"/>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3"/>
      <c r="CM41" s="444"/>
      <c r="CN41" s="456"/>
      <c r="CO41" s="456"/>
      <c r="CP41" s="456"/>
      <c r="CQ41" s="683"/>
      <c r="CR41" s="444"/>
      <c r="CS41" s="456"/>
      <c r="CT41" s="456"/>
      <c r="CU41" s="456"/>
      <c r="CV41" s="683"/>
      <c r="CW41" s="444"/>
      <c r="CX41" s="456"/>
      <c r="CY41" s="456"/>
      <c r="CZ41" s="456"/>
      <c r="DA41" s="683"/>
      <c r="DB41" s="444"/>
      <c r="DC41" s="456"/>
      <c r="DD41" s="456"/>
      <c r="DE41" s="456"/>
      <c r="DF41" s="683"/>
      <c r="DG41" s="444"/>
      <c r="DH41" s="456"/>
      <c r="DI41" s="456"/>
      <c r="DJ41" s="456"/>
      <c r="DK41" s="683"/>
      <c r="DL41" s="444"/>
      <c r="DM41" s="456"/>
      <c r="DN41" s="456"/>
      <c r="DO41" s="456"/>
      <c r="DP41" s="683"/>
      <c r="DQ41" s="444"/>
      <c r="DR41" s="456"/>
      <c r="DS41" s="456"/>
      <c r="DT41" s="456"/>
      <c r="DU41" s="683"/>
      <c r="DV41" s="400"/>
      <c r="DW41" s="420"/>
      <c r="DX41" s="420"/>
      <c r="DY41" s="420"/>
      <c r="DZ41" s="719"/>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2"/>
      <c r="AF42" s="510"/>
      <c r="AG42" s="456"/>
      <c r="AH42" s="456"/>
      <c r="AI42" s="456"/>
      <c r="AJ42" s="528"/>
      <c r="AK42" s="460"/>
      <c r="AL42" s="450"/>
      <c r="AM42" s="450"/>
      <c r="AN42" s="450"/>
      <c r="AO42" s="450"/>
      <c r="AP42" s="450"/>
      <c r="AQ42" s="450"/>
      <c r="AR42" s="450"/>
      <c r="AS42" s="450"/>
      <c r="AT42" s="450"/>
      <c r="AU42" s="450"/>
      <c r="AV42" s="450"/>
      <c r="AW42" s="450"/>
      <c r="AX42" s="450"/>
      <c r="AY42" s="450"/>
      <c r="AZ42" s="600"/>
      <c r="BA42" s="600"/>
      <c r="BB42" s="600"/>
      <c r="BC42" s="600"/>
      <c r="BD42" s="600"/>
      <c r="BE42" s="568"/>
      <c r="BF42" s="568"/>
      <c r="BG42" s="568"/>
      <c r="BH42" s="568"/>
      <c r="BI42" s="591"/>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3"/>
      <c r="CM42" s="444"/>
      <c r="CN42" s="456"/>
      <c r="CO42" s="456"/>
      <c r="CP42" s="456"/>
      <c r="CQ42" s="683"/>
      <c r="CR42" s="444"/>
      <c r="CS42" s="456"/>
      <c r="CT42" s="456"/>
      <c r="CU42" s="456"/>
      <c r="CV42" s="683"/>
      <c r="CW42" s="444"/>
      <c r="CX42" s="456"/>
      <c r="CY42" s="456"/>
      <c r="CZ42" s="456"/>
      <c r="DA42" s="683"/>
      <c r="DB42" s="444"/>
      <c r="DC42" s="456"/>
      <c r="DD42" s="456"/>
      <c r="DE42" s="456"/>
      <c r="DF42" s="683"/>
      <c r="DG42" s="444"/>
      <c r="DH42" s="456"/>
      <c r="DI42" s="456"/>
      <c r="DJ42" s="456"/>
      <c r="DK42" s="683"/>
      <c r="DL42" s="444"/>
      <c r="DM42" s="456"/>
      <c r="DN42" s="456"/>
      <c r="DO42" s="456"/>
      <c r="DP42" s="683"/>
      <c r="DQ42" s="444"/>
      <c r="DR42" s="456"/>
      <c r="DS42" s="456"/>
      <c r="DT42" s="456"/>
      <c r="DU42" s="683"/>
      <c r="DV42" s="400"/>
      <c r="DW42" s="420"/>
      <c r="DX42" s="420"/>
      <c r="DY42" s="420"/>
      <c r="DZ42" s="719"/>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2"/>
      <c r="AF43" s="510"/>
      <c r="AG43" s="456"/>
      <c r="AH43" s="456"/>
      <c r="AI43" s="456"/>
      <c r="AJ43" s="528"/>
      <c r="AK43" s="460"/>
      <c r="AL43" s="450"/>
      <c r="AM43" s="450"/>
      <c r="AN43" s="450"/>
      <c r="AO43" s="450"/>
      <c r="AP43" s="450"/>
      <c r="AQ43" s="450"/>
      <c r="AR43" s="450"/>
      <c r="AS43" s="450"/>
      <c r="AT43" s="450"/>
      <c r="AU43" s="450"/>
      <c r="AV43" s="450"/>
      <c r="AW43" s="450"/>
      <c r="AX43" s="450"/>
      <c r="AY43" s="450"/>
      <c r="AZ43" s="600"/>
      <c r="BA43" s="600"/>
      <c r="BB43" s="600"/>
      <c r="BC43" s="600"/>
      <c r="BD43" s="600"/>
      <c r="BE43" s="568"/>
      <c r="BF43" s="568"/>
      <c r="BG43" s="568"/>
      <c r="BH43" s="568"/>
      <c r="BI43" s="591"/>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3"/>
      <c r="CM43" s="444"/>
      <c r="CN43" s="456"/>
      <c r="CO43" s="456"/>
      <c r="CP43" s="456"/>
      <c r="CQ43" s="683"/>
      <c r="CR43" s="444"/>
      <c r="CS43" s="456"/>
      <c r="CT43" s="456"/>
      <c r="CU43" s="456"/>
      <c r="CV43" s="683"/>
      <c r="CW43" s="444"/>
      <c r="CX43" s="456"/>
      <c r="CY43" s="456"/>
      <c r="CZ43" s="456"/>
      <c r="DA43" s="683"/>
      <c r="DB43" s="444"/>
      <c r="DC43" s="456"/>
      <c r="DD43" s="456"/>
      <c r="DE43" s="456"/>
      <c r="DF43" s="683"/>
      <c r="DG43" s="444"/>
      <c r="DH43" s="456"/>
      <c r="DI43" s="456"/>
      <c r="DJ43" s="456"/>
      <c r="DK43" s="683"/>
      <c r="DL43" s="444"/>
      <c r="DM43" s="456"/>
      <c r="DN43" s="456"/>
      <c r="DO43" s="456"/>
      <c r="DP43" s="683"/>
      <c r="DQ43" s="444"/>
      <c r="DR43" s="456"/>
      <c r="DS43" s="456"/>
      <c r="DT43" s="456"/>
      <c r="DU43" s="683"/>
      <c r="DV43" s="400"/>
      <c r="DW43" s="420"/>
      <c r="DX43" s="420"/>
      <c r="DY43" s="420"/>
      <c r="DZ43" s="719"/>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2"/>
      <c r="AF44" s="510"/>
      <c r="AG44" s="456"/>
      <c r="AH44" s="456"/>
      <c r="AI44" s="456"/>
      <c r="AJ44" s="528"/>
      <c r="AK44" s="460"/>
      <c r="AL44" s="450"/>
      <c r="AM44" s="450"/>
      <c r="AN44" s="450"/>
      <c r="AO44" s="450"/>
      <c r="AP44" s="450"/>
      <c r="AQ44" s="450"/>
      <c r="AR44" s="450"/>
      <c r="AS44" s="450"/>
      <c r="AT44" s="450"/>
      <c r="AU44" s="450"/>
      <c r="AV44" s="450"/>
      <c r="AW44" s="450"/>
      <c r="AX44" s="450"/>
      <c r="AY44" s="450"/>
      <c r="AZ44" s="600"/>
      <c r="BA44" s="600"/>
      <c r="BB44" s="600"/>
      <c r="BC44" s="600"/>
      <c r="BD44" s="600"/>
      <c r="BE44" s="568"/>
      <c r="BF44" s="568"/>
      <c r="BG44" s="568"/>
      <c r="BH44" s="568"/>
      <c r="BI44" s="591"/>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3"/>
      <c r="CM44" s="444"/>
      <c r="CN44" s="456"/>
      <c r="CO44" s="456"/>
      <c r="CP44" s="456"/>
      <c r="CQ44" s="683"/>
      <c r="CR44" s="444"/>
      <c r="CS44" s="456"/>
      <c r="CT44" s="456"/>
      <c r="CU44" s="456"/>
      <c r="CV44" s="683"/>
      <c r="CW44" s="444"/>
      <c r="CX44" s="456"/>
      <c r="CY44" s="456"/>
      <c r="CZ44" s="456"/>
      <c r="DA44" s="683"/>
      <c r="DB44" s="444"/>
      <c r="DC44" s="456"/>
      <c r="DD44" s="456"/>
      <c r="DE44" s="456"/>
      <c r="DF44" s="683"/>
      <c r="DG44" s="444"/>
      <c r="DH44" s="456"/>
      <c r="DI44" s="456"/>
      <c r="DJ44" s="456"/>
      <c r="DK44" s="683"/>
      <c r="DL44" s="444"/>
      <c r="DM44" s="456"/>
      <c r="DN44" s="456"/>
      <c r="DO44" s="456"/>
      <c r="DP44" s="683"/>
      <c r="DQ44" s="444"/>
      <c r="DR44" s="456"/>
      <c r="DS44" s="456"/>
      <c r="DT44" s="456"/>
      <c r="DU44" s="683"/>
      <c r="DV44" s="400"/>
      <c r="DW44" s="420"/>
      <c r="DX44" s="420"/>
      <c r="DY44" s="420"/>
      <c r="DZ44" s="719"/>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2"/>
      <c r="AF45" s="510"/>
      <c r="AG45" s="456"/>
      <c r="AH45" s="456"/>
      <c r="AI45" s="456"/>
      <c r="AJ45" s="528"/>
      <c r="AK45" s="460"/>
      <c r="AL45" s="450"/>
      <c r="AM45" s="450"/>
      <c r="AN45" s="450"/>
      <c r="AO45" s="450"/>
      <c r="AP45" s="450"/>
      <c r="AQ45" s="450"/>
      <c r="AR45" s="450"/>
      <c r="AS45" s="450"/>
      <c r="AT45" s="450"/>
      <c r="AU45" s="450"/>
      <c r="AV45" s="450"/>
      <c r="AW45" s="450"/>
      <c r="AX45" s="450"/>
      <c r="AY45" s="450"/>
      <c r="AZ45" s="600"/>
      <c r="BA45" s="600"/>
      <c r="BB45" s="600"/>
      <c r="BC45" s="600"/>
      <c r="BD45" s="600"/>
      <c r="BE45" s="568"/>
      <c r="BF45" s="568"/>
      <c r="BG45" s="568"/>
      <c r="BH45" s="568"/>
      <c r="BI45" s="591"/>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3"/>
      <c r="CM45" s="444"/>
      <c r="CN45" s="456"/>
      <c r="CO45" s="456"/>
      <c r="CP45" s="456"/>
      <c r="CQ45" s="683"/>
      <c r="CR45" s="444"/>
      <c r="CS45" s="456"/>
      <c r="CT45" s="456"/>
      <c r="CU45" s="456"/>
      <c r="CV45" s="683"/>
      <c r="CW45" s="444"/>
      <c r="CX45" s="456"/>
      <c r="CY45" s="456"/>
      <c r="CZ45" s="456"/>
      <c r="DA45" s="683"/>
      <c r="DB45" s="444"/>
      <c r="DC45" s="456"/>
      <c r="DD45" s="456"/>
      <c r="DE45" s="456"/>
      <c r="DF45" s="683"/>
      <c r="DG45" s="444"/>
      <c r="DH45" s="456"/>
      <c r="DI45" s="456"/>
      <c r="DJ45" s="456"/>
      <c r="DK45" s="683"/>
      <c r="DL45" s="444"/>
      <c r="DM45" s="456"/>
      <c r="DN45" s="456"/>
      <c r="DO45" s="456"/>
      <c r="DP45" s="683"/>
      <c r="DQ45" s="444"/>
      <c r="DR45" s="456"/>
      <c r="DS45" s="456"/>
      <c r="DT45" s="456"/>
      <c r="DU45" s="683"/>
      <c r="DV45" s="400"/>
      <c r="DW45" s="420"/>
      <c r="DX45" s="420"/>
      <c r="DY45" s="420"/>
      <c r="DZ45" s="719"/>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2"/>
      <c r="AF46" s="510"/>
      <c r="AG46" s="456"/>
      <c r="AH46" s="456"/>
      <c r="AI46" s="456"/>
      <c r="AJ46" s="528"/>
      <c r="AK46" s="460"/>
      <c r="AL46" s="450"/>
      <c r="AM46" s="450"/>
      <c r="AN46" s="450"/>
      <c r="AO46" s="450"/>
      <c r="AP46" s="450"/>
      <c r="AQ46" s="450"/>
      <c r="AR46" s="450"/>
      <c r="AS46" s="450"/>
      <c r="AT46" s="450"/>
      <c r="AU46" s="450"/>
      <c r="AV46" s="450"/>
      <c r="AW46" s="450"/>
      <c r="AX46" s="450"/>
      <c r="AY46" s="450"/>
      <c r="AZ46" s="600"/>
      <c r="BA46" s="600"/>
      <c r="BB46" s="600"/>
      <c r="BC46" s="600"/>
      <c r="BD46" s="600"/>
      <c r="BE46" s="568"/>
      <c r="BF46" s="568"/>
      <c r="BG46" s="568"/>
      <c r="BH46" s="568"/>
      <c r="BI46" s="591"/>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3"/>
      <c r="CM46" s="444"/>
      <c r="CN46" s="456"/>
      <c r="CO46" s="456"/>
      <c r="CP46" s="456"/>
      <c r="CQ46" s="683"/>
      <c r="CR46" s="444"/>
      <c r="CS46" s="456"/>
      <c r="CT46" s="456"/>
      <c r="CU46" s="456"/>
      <c r="CV46" s="683"/>
      <c r="CW46" s="444"/>
      <c r="CX46" s="456"/>
      <c r="CY46" s="456"/>
      <c r="CZ46" s="456"/>
      <c r="DA46" s="683"/>
      <c r="DB46" s="444"/>
      <c r="DC46" s="456"/>
      <c r="DD46" s="456"/>
      <c r="DE46" s="456"/>
      <c r="DF46" s="683"/>
      <c r="DG46" s="444"/>
      <c r="DH46" s="456"/>
      <c r="DI46" s="456"/>
      <c r="DJ46" s="456"/>
      <c r="DK46" s="683"/>
      <c r="DL46" s="444"/>
      <c r="DM46" s="456"/>
      <c r="DN46" s="456"/>
      <c r="DO46" s="456"/>
      <c r="DP46" s="683"/>
      <c r="DQ46" s="444"/>
      <c r="DR46" s="456"/>
      <c r="DS46" s="456"/>
      <c r="DT46" s="456"/>
      <c r="DU46" s="683"/>
      <c r="DV46" s="400"/>
      <c r="DW46" s="420"/>
      <c r="DX46" s="420"/>
      <c r="DY46" s="420"/>
      <c r="DZ46" s="719"/>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2"/>
      <c r="AF47" s="510"/>
      <c r="AG47" s="456"/>
      <c r="AH47" s="456"/>
      <c r="AI47" s="456"/>
      <c r="AJ47" s="528"/>
      <c r="AK47" s="460"/>
      <c r="AL47" s="450"/>
      <c r="AM47" s="450"/>
      <c r="AN47" s="450"/>
      <c r="AO47" s="450"/>
      <c r="AP47" s="450"/>
      <c r="AQ47" s="450"/>
      <c r="AR47" s="450"/>
      <c r="AS47" s="450"/>
      <c r="AT47" s="450"/>
      <c r="AU47" s="450"/>
      <c r="AV47" s="450"/>
      <c r="AW47" s="450"/>
      <c r="AX47" s="450"/>
      <c r="AY47" s="450"/>
      <c r="AZ47" s="600"/>
      <c r="BA47" s="600"/>
      <c r="BB47" s="600"/>
      <c r="BC47" s="600"/>
      <c r="BD47" s="600"/>
      <c r="BE47" s="568"/>
      <c r="BF47" s="568"/>
      <c r="BG47" s="568"/>
      <c r="BH47" s="568"/>
      <c r="BI47" s="591"/>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3"/>
      <c r="CM47" s="444"/>
      <c r="CN47" s="456"/>
      <c r="CO47" s="456"/>
      <c r="CP47" s="456"/>
      <c r="CQ47" s="683"/>
      <c r="CR47" s="444"/>
      <c r="CS47" s="456"/>
      <c r="CT47" s="456"/>
      <c r="CU47" s="456"/>
      <c r="CV47" s="683"/>
      <c r="CW47" s="444"/>
      <c r="CX47" s="456"/>
      <c r="CY47" s="456"/>
      <c r="CZ47" s="456"/>
      <c r="DA47" s="683"/>
      <c r="DB47" s="444"/>
      <c r="DC47" s="456"/>
      <c r="DD47" s="456"/>
      <c r="DE47" s="456"/>
      <c r="DF47" s="683"/>
      <c r="DG47" s="444"/>
      <c r="DH47" s="456"/>
      <c r="DI47" s="456"/>
      <c r="DJ47" s="456"/>
      <c r="DK47" s="683"/>
      <c r="DL47" s="444"/>
      <c r="DM47" s="456"/>
      <c r="DN47" s="456"/>
      <c r="DO47" s="456"/>
      <c r="DP47" s="683"/>
      <c r="DQ47" s="444"/>
      <c r="DR47" s="456"/>
      <c r="DS47" s="456"/>
      <c r="DT47" s="456"/>
      <c r="DU47" s="683"/>
      <c r="DV47" s="400"/>
      <c r="DW47" s="420"/>
      <c r="DX47" s="420"/>
      <c r="DY47" s="420"/>
      <c r="DZ47" s="719"/>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2"/>
      <c r="AF48" s="510"/>
      <c r="AG48" s="456"/>
      <c r="AH48" s="456"/>
      <c r="AI48" s="456"/>
      <c r="AJ48" s="528"/>
      <c r="AK48" s="460"/>
      <c r="AL48" s="450"/>
      <c r="AM48" s="450"/>
      <c r="AN48" s="450"/>
      <c r="AO48" s="450"/>
      <c r="AP48" s="450"/>
      <c r="AQ48" s="450"/>
      <c r="AR48" s="450"/>
      <c r="AS48" s="450"/>
      <c r="AT48" s="450"/>
      <c r="AU48" s="450"/>
      <c r="AV48" s="450"/>
      <c r="AW48" s="450"/>
      <c r="AX48" s="450"/>
      <c r="AY48" s="450"/>
      <c r="AZ48" s="600"/>
      <c r="BA48" s="600"/>
      <c r="BB48" s="600"/>
      <c r="BC48" s="600"/>
      <c r="BD48" s="600"/>
      <c r="BE48" s="568"/>
      <c r="BF48" s="568"/>
      <c r="BG48" s="568"/>
      <c r="BH48" s="568"/>
      <c r="BI48" s="591"/>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3"/>
      <c r="CM48" s="444"/>
      <c r="CN48" s="456"/>
      <c r="CO48" s="456"/>
      <c r="CP48" s="456"/>
      <c r="CQ48" s="683"/>
      <c r="CR48" s="444"/>
      <c r="CS48" s="456"/>
      <c r="CT48" s="456"/>
      <c r="CU48" s="456"/>
      <c r="CV48" s="683"/>
      <c r="CW48" s="444"/>
      <c r="CX48" s="456"/>
      <c r="CY48" s="456"/>
      <c r="CZ48" s="456"/>
      <c r="DA48" s="683"/>
      <c r="DB48" s="444"/>
      <c r="DC48" s="456"/>
      <c r="DD48" s="456"/>
      <c r="DE48" s="456"/>
      <c r="DF48" s="683"/>
      <c r="DG48" s="444"/>
      <c r="DH48" s="456"/>
      <c r="DI48" s="456"/>
      <c r="DJ48" s="456"/>
      <c r="DK48" s="683"/>
      <c r="DL48" s="444"/>
      <c r="DM48" s="456"/>
      <c r="DN48" s="456"/>
      <c r="DO48" s="456"/>
      <c r="DP48" s="683"/>
      <c r="DQ48" s="444"/>
      <c r="DR48" s="456"/>
      <c r="DS48" s="456"/>
      <c r="DT48" s="456"/>
      <c r="DU48" s="683"/>
      <c r="DV48" s="400"/>
      <c r="DW48" s="420"/>
      <c r="DX48" s="420"/>
      <c r="DY48" s="420"/>
      <c r="DZ48" s="719"/>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2"/>
      <c r="AF49" s="510"/>
      <c r="AG49" s="456"/>
      <c r="AH49" s="456"/>
      <c r="AI49" s="456"/>
      <c r="AJ49" s="528"/>
      <c r="AK49" s="460"/>
      <c r="AL49" s="450"/>
      <c r="AM49" s="450"/>
      <c r="AN49" s="450"/>
      <c r="AO49" s="450"/>
      <c r="AP49" s="450"/>
      <c r="AQ49" s="450"/>
      <c r="AR49" s="450"/>
      <c r="AS49" s="450"/>
      <c r="AT49" s="450"/>
      <c r="AU49" s="450"/>
      <c r="AV49" s="450"/>
      <c r="AW49" s="450"/>
      <c r="AX49" s="450"/>
      <c r="AY49" s="450"/>
      <c r="AZ49" s="600"/>
      <c r="BA49" s="600"/>
      <c r="BB49" s="600"/>
      <c r="BC49" s="600"/>
      <c r="BD49" s="600"/>
      <c r="BE49" s="568"/>
      <c r="BF49" s="568"/>
      <c r="BG49" s="568"/>
      <c r="BH49" s="568"/>
      <c r="BI49" s="591"/>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3"/>
      <c r="CM49" s="444"/>
      <c r="CN49" s="456"/>
      <c r="CO49" s="456"/>
      <c r="CP49" s="456"/>
      <c r="CQ49" s="683"/>
      <c r="CR49" s="444"/>
      <c r="CS49" s="456"/>
      <c r="CT49" s="456"/>
      <c r="CU49" s="456"/>
      <c r="CV49" s="683"/>
      <c r="CW49" s="444"/>
      <c r="CX49" s="456"/>
      <c r="CY49" s="456"/>
      <c r="CZ49" s="456"/>
      <c r="DA49" s="683"/>
      <c r="DB49" s="444"/>
      <c r="DC49" s="456"/>
      <c r="DD49" s="456"/>
      <c r="DE49" s="456"/>
      <c r="DF49" s="683"/>
      <c r="DG49" s="444"/>
      <c r="DH49" s="456"/>
      <c r="DI49" s="456"/>
      <c r="DJ49" s="456"/>
      <c r="DK49" s="683"/>
      <c r="DL49" s="444"/>
      <c r="DM49" s="456"/>
      <c r="DN49" s="456"/>
      <c r="DO49" s="456"/>
      <c r="DP49" s="683"/>
      <c r="DQ49" s="444"/>
      <c r="DR49" s="456"/>
      <c r="DS49" s="456"/>
      <c r="DT49" s="456"/>
      <c r="DU49" s="683"/>
      <c r="DV49" s="400"/>
      <c r="DW49" s="420"/>
      <c r="DX49" s="420"/>
      <c r="DY49" s="420"/>
      <c r="DZ49" s="719"/>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9"/>
      <c r="AF50" s="510"/>
      <c r="AG50" s="456"/>
      <c r="AH50" s="456"/>
      <c r="AI50" s="456"/>
      <c r="AJ50" s="528"/>
      <c r="AK50" s="539"/>
      <c r="AL50" s="454"/>
      <c r="AM50" s="454"/>
      <c r="AN50" s="454"/>
      <c r="AO50" s="454"/>
      <c r="AP50" s="454"/>
      <c r="AQ50" s="454"/>
      <c r="AR50" s="454"/>
      <c r="AS50" s="454"/>
      <c r="AT50" s="454"/>
      <c r="AU50" s="454"/>
      <c r="AV50" s="454"/>
      <c r="AW50" s="454"/>
      <c r="AX50" s="454"/>
      <c r="AY50" s="454"/>
      <c r="AZ50" s="601"/>
      <c r="BA50" s="601"/>
      <c r="BB50" s="601"/>
      <c r="BC50" s="601"/>
      <c r="BD50" s="601"/>
      <c r="BE50" s="568"/>
      <c r="BF50" s="568"/>
      <c r="BG50" s="568"/>
      <c r="BH50" s="568"/>
      <c r="BI50" s="591"/>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3"/>
      <c r="CM50" s="444"/>
      <c r="CN50" s="456"/>
      <c r="CO50" s="456"/>
      <c r="CP50" s="456"/>
      <c r="CQ50" s="683"/>
      <c r="CR50" s="444"/>
      <c r="CS50" s="456"/>
      <c r="CT50" s="456"/>
      <c r="CU50" s="456"/>
      <c r="CV50" s="683"/>
      <c r="CW50" s="444"/>
      <c r="CX50" s="456"/>
      <c r="CY50" s="456"/>
      <c r="CZ50" s="456"/>
      <c r="DA50" s="683"/>
      <c r="DB50" s="444"/>
      <c r="DC50" s="456"/>
      <c r="DD50" s="456"/>
      <c r="DE50" s="456"/>
      <c r="DF50" s="683"/>
      <c r="DG50" s="444"/>
      <c r="DH50" s="456"/>
      <c r="DI50" s="456"/>
      <c r="DJ50" s="456"/>
      <c r="DK50" s="683"/>
      <c r="DL50" s="444"/>
      <c r="DM50" s="456"/>
      <c r="DN50" s="456"/>
      <c r="DO50" s="456"/>
      <c r="DP50" s="683"/>
      <c r="DQ50" s="444"/>
      <c r="DR50" s="456"/>
      <c r="DS50" s="456"/>
      <c r="DT50" s="456"/>
      <c r="DU50" s="683"/>
      <c r="DV50" s="400"/>
      <c r="DW50" s="420"/>
      <c r="DX50" s="420"/>
      <c r="DY50" s="420"/>
      <c r="DZ50" s="719"/>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9"/>
      <c r="AF51" s="510"/>
      <c r="AG51" s="456"/>
      <c r="AH51" s="456"/>
      <c r="AI51" s="456"/>
      <c r="AJ51" s="528"/>
      <c r="AK51" s="539"/>
      <c r="AL51" s="454"/>
      <c r="AM51" s="454"/>
      <c r="AN51" s="454"/>
      <c r="AO51" s="454"/>
      <c r="AP51" s="454"/>
      <c r="AQ51" s="454"/>
      <c r="AR51" s="454"/>
      <c r="AS51" s="454"/>
      <c r="AT51" s="454"/>
      <c r="AU51" s="454"/>
      <c r="AV51" s="454"/>
      <c r="AW51" s="454"/>
      <c r="AX51" s="454"/>
      <c r="AY51" s="454"/>
      <c r="AZ51" s="601"/>
      <c r="BA51" s="601"/>
      <c r="BB51" s="601"/>
      <c r="BC51" s="601"/>
      <c r="BD51" s="601"/>
      <c r="BE51" s="568"/>
      <c r="BF51" s="568"/>
      <c r="BG51" s="568"/>
      <c r="BH51" s="568"/>
      <c r="BI51" s="591"/>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3"/>
      <c r="CM51" s="444"/>
      <c r="CN51" s="456"/>
      <c r="CO51" s="456"/>
      <c r="CP51" s="456"/>
      <c r="CQ51" s="683"/>
      <c r="CR51" s="444"/>
      <c r="CS51" s="456"/>
      <c r="CT51" s="456"/>
      <c r="CU51" s="456"/>
      <c r="CV51" s="683"/>
      <c r="CW51" s="444"/>
      <c r="CX51" s="456"/>
      <c r="CY51" s="456"/>
      <c r="CZ51" s="456"/>
      <c r="DA51" s="683"/>
      <c r="DB51" s="444"/>
      <c r="DC51" s="456"/>
      <c r="DD51" s="456"/>
      <c r="DE51" s="456"/>
      <c r="DF51" s="683"/>
      <c r="DG51" s="444"/>
      <c r="DH51" s="456"/>
      <c r="DI51" s="456"/>
      <c r="DJ51" s="456"/>
      <c r="DK51" s="683"/>
      <c r="DL51" s="444"/>
      <c r="DM51" s="456"/>
      <c r="DN51" s="456"/>
      <c r="DO51" s="456"/>
      <c r="DP51" s="683"/>
      <c r="DQ51" s="444"/>
      <c r="DR51" s="456"/>
      <c r="DS51" s="456"/>
      <c r="DT51" s="456"/>
      <c r="DU51" s="683"/>
      <c r="DV51" s="400"/>
      <c r="DW51" s="420"/>
      <c r="DX51" s="420"/>
      <c r="DY51" s="420"/>
      <c r="DZ51" s="719"/>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9"/>
      <c r="AF52" s="510"/>
      <c r="AG52" s="456"/>
      <c r="AH52" s="456"/>
      <c r="AI52" s="456"/>
      <c r="AJ52" s="528"/>
      <c r="AK52" s="539"/>
      <c r="AL52" s="454"/>
      <c r="AM52" s="454"/>
      <c r="AN52" s="454"/>
      <c r="AO52" s="454"/>
      <c r="AP52" s="454"/>
      <c r="AQ52" s="454"/>
      <c r="AR52" s="454"/>
      <c r="AS52" s="454"/>
      <c r="AT52" s="454"/>
      <c r="AU52" s="454"/>
      <c r="AV52" s="454"/>
      <c r="AW52" s="454"/>
      <c r="AX52" s="454"/>
      <c r="AY52" s="454"/>
      <c r="AZ52" s="601"/>
      <c r="BA52" s="601"/>
      <c r="BB52" s="601"/>
      <c r="BC52" s="601"/>
      <c r="BD52" s="601"/>
      <c r="BE52" s="568"/>
      <c r="BF52" s="568"/>
      <c r="BG52" s="568"/>
      <c r="BH52" s="568"/>
      <c r="BI52" s="591"/>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3"/>
      <c r="CM52" s="444"/>
      <c r="CN52" s="456"/>
      <c r="CO52" s="456"/>
      <c r="CP52" s="456"/>
      <c r="CQ52" s="683"/>
      <c r="CR52" s="444"/>
      <c r="CS52" s="456"/>
      <c r="CT52" s="456"/>
      <c r="CU52" s="456"/>
      <c r="CV52" s="683"/>
      <c r="CW52" s="444"/>
      <c r="CX52" s="456"/>
      <c r="CY52" s="456"/>
      <c r="CZ52" s="456"/>
      <c r="DA52" s="683"/>
      <c r="DB52" s="444"/>
      <c r="DC52" s="456"/>
      <c r="DD52" s="456"/>
      <c r="DE52" s="456"/>
      <c r="DF52" s="683"/>
      <c r="DG52" s="444"/>
      <c r="DH52" s="456"/>
      <c r="DI52" s="456"/>
      <c r="DJ52" s="456"/>
      <c r="DK52" s="683"/>
      <c r="DL52" s="444"/>
      <c r="DM52" s="456"/>
      <c r="DN52" s="456"/>
      <c r="DO52" s="456"/>
      <c r="DP52" s="683"/>
      <c r="DQ52" s="444"/>
      <c r="DR52" s="456"/>
      <c r="DS52" s="456"/>
      <c r="DT52" s="456"/>
      <c r="DU52" s="683"/>
      <c r="DV52" s="400"/>
      <c r="DW52" s="420"/>
      <c r="DX52" s="420"/>
      <c r="DY52" s="420"/>
      <c r="DZ52" s="719"/>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9"/>
      <c r="AF53" s="510"/>
      <c r="AG53" s="456"/>
      <c r="AH53" s="456"/>
      <c r="AI53" s="456"/>
      <c r="AJ53" s="528"/>
      <c r="AK53" s="539"/>
      <c r="AL53" s="454"/>
      <c r="AM53" s="454"/>
      <c r="AN53" s="454"/>
      <c r="AO53" s="454"/>
      <c r="AP53" s="454"/>
      <c r="AQ53" s="454"/>
      <c r="AR53" s="454"/>
      <c r="AS53" s="454"/>
      <c r="AT53" s="454"/>
      <c r="AU53" s="454"/>
      <c r="AV53" s="454"/>
      <c r="AW53" s="454"/>
      <c r="AX53" s="454"/>
      <c r="AY53" s="454"/>
      <c r="AZ53" s="601"/>
      <c r="BA53" s="601"/>
      <c r="BB53" s="601"/>
      <c r="BC53" s="601"/>
      <c r="BD53" s="601"/>
      <c r="BE53" s="568"/>
      <c r="BF53" s="568"/>
      <c r="BG53" s="568"/>
      <c r="BH53" s="568"/>
      <c r="BI53" s="591"/>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3"/>
      <c r="CM53" s="444"/>
      <c r="CN53" s="456"/>
      <c r="CO53" s="456"/>
      <c r="CP53" s="456"/>
      <c r="CQ53" s="683"/>
      <c r="CR53" s="444"/>
      <c r="CS53" s="456"/>
      <c r="CT53" s="456"/>
      <c r="CU53" s="456"/>
      <c r="CV53" s="683"/>
      <c r="CW53" s="444"/>
      <c r="CX53" s="456"/>
      <c r="CY53" s="456"/>
      <c r="CZ53" s="456"/>
      <c r="DA53" s="683"/>
      <c r="DB53" s="444"/>
      <c r="DC53" s="456"/>
      <c r="DD53" s="456"/>
      <c r="DE53" s="456"/>
      <c r="DF53" s="683"/>
      <c r="DG53" s="444"/>
      <c r="DH53" s="456"/>
      <c r="DI53" s="456"/>
      <c r="DJ53" s="456"/>
      <c r="DK53" s="683"/>
      <c r="DL53" s="444"/>
      <c r="DM53" s="456"/>
      <c r="DN53" s="456"/>
      <c r="DO53" s="456"/>
      <c r="DP53" s="683"/>
      <c r="DQ53" s="444"/>
      <c r="DR53" s="456"/>
      <c r="DS53" s="456"/>
      <c r="DT53" s="456"/>
      <c r="DU53" s="683"/>
      <c r="DV53" s="400"/>
      <c r="DW53" s="420"/>
      <c r="DX53" s="420"/>
      <c r="DY53" s="420"/>
      <c r="DZ53" s="719"/>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9"/>
      <c r="AF54" s="510"/>
      <c r="AG54" s="456"/>
      <c r="AH54" s="456"/>
      <c r="AI54" s="456"/>
      <c r="AJ54" s="528"/>
      <c r="AK54" s="539"/>
      <c r="AL54" s="454"/>
      <c r="AM54" s="454"/>
      <c r="AN54" s="454"/>
      <c r="AO54" s="454"/>
      <c r="AP54" s="454"/>
      <c r="AQ54" s="454"/>
      <c r="AR54" s="454"/>
      <c r="AS54" s="454"/>
      <c r="AT54" s="454"/>
      <c r="AU54" s="454"/>
      <c r="AV54" s="454"/>
      <c r="AW54" s="454"/>
      <c r="AX54" s="454"/>
      <c r="AY54" s="454"/>
      <c r="AZ54" s="601"/>
      <c r="BA54" s="601"/>
      <c r="BB54" s="601"/>
      <c r="BC54" s="601"/>
      <c r="BD54" s="601"/>
      <c r="BE54" s="568"/>
      <c r="BF54" s="568"/>
      <c r="BG54" s="568"/>
      <c r="BH54" s="568"/>
      <c r="BI54" s="591"/>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3"/>
      <c r="CM54" s="444"/>
      <c r="CN54" s="456"/>
      <c r="CO54" s="456"/>
      <c r="CP54" s="456"/>
      <c r="CQ54" s="683"/>
      <c r="CR54" s="444"/>
      <c r="CS54" s="456"/>
      <c r="CT54" s="456"/>
      <c r="CU54" s="456"/>
      <c r="CV54" s="683"/>
      <c r="CW54" s="444"/>
      <c r="CX54" s="456"/>
      <c r="CY54" s="456"/>
      <c r="CZ54" s="456"/>
      <c r="DA54" s="683"/>
      <c r="DB54" s="444"/>
      <c r="DC54" s="456"/>
      <c r="DD54" s="456"/>
      <c r="DE54" s="456"/>
      <c r="DF54" s="683"/>
      <c r="DG54" s="444"/>
      <c r="DH54" s="456"/>
      <c r="DI54" s="456"/>
      <c r="DJ54" s="456"/>
      <c r="DK54" s="683"/>
      <c r="DL54" s="444"/>
      <c r="DM54" s="456"/>
      <c r="DN54" s="456"/>
      <c r="DO54" s="456"/>
      <c r="DP54" s="683"/>
      <c r="DQ54" s="444"/>
      <c r="DR54" s="456"/>
      <c r="DS54" s="456"/>
      <c r="DT54" s="456"/>
      <c r="DU54" s="683"/>
      <c r="DV54" s="400"/>
      <c r="DW54" s="420"/>
      <c r="DX54" s="420"/>
      <c r="DY54" s="420"/>
      <c r="DZ54" s="719"/>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9"/>
      <c r="AF55" s="510"/>
      <c r="AG55" s="456"/>
      <c r="AH55" s="456"/>
      <c r="AI55" s="456"/>
      <c r="AJ55" s="528"/>
      <c r="AK55" s="539"/>
      <c r="AL55" s="454"/>
      <c r="AM55" s="454"/>
      <c r="AN55" s="454"/>
      <c r="AO55" s="454"/>
      <c r="AP55" s="454"/>
      <c r="AQ55" s="454"/>
      <c r="AR55" s="454"/>
      <c r="AS55" s="454"/>
      <c r="AT55" s="454"/>
      <c r="AU55" s="454"/>
      <c r="AV55" s="454"/>
      <c r="AW55" s="454"/>
      <c r="AX55" s="454"/>
      <c r="AY55" s="454"/>
      <c r="AZ55" s="601"/>
      <c r="BA55" s="601"/>
      <c r="BB55" s="601"/>
      <c r="BC55" s="601"/>
      <c r="BD55" s="601"/>
      <c r="BE55" s="568"/>
      <c r="BF55" s="568"/>
      <c r="BG55" s="568"/>
      <c r="BH55" s="568"/>
      <c r="BI55" s="591"/>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3"/>
      <c r="CM55" s="444"/>
      <c r="CN55" s="456"/>
      <c r="CO55" s="456"/>
      <c r="CP55" s="456"/>
      <c r="CQ55" s="683"/>
      <c r="CR55" s="444"/>
      <c r="CS55" s="456"/>
      <c r="CT55" s="456"/>
      <c r="CU55" s="456"/>
      <c r="CV55" s="683"/>
      <c r="CW55" s="444"/>
      <c r="CX55" s="456"/>
      <c r="CY55" s="456"/>
      <c r="CZ55" s="456"/>
      <c r="DA55" s="683"/>
      <c r="DB55" s="444"/>
      <c r="DC55" s="456"/>
      <c r="DD55" s="456"/>
      <c r="DE55" s="456"/>
      <c r="DF55" s="683"/>
      <c r="DG55" s="444"/>
      <c r="DH55" s="456"/>
      <c r="DI55" s="456"/>
      <c r="DJ55" s="456"/>
      <c r="DK55" s="683"/>
      <c r="DL55" s="444"/>
      <c r="DM55" s="456"/>
      <c r="DN55" s="456"/>
      <c r="DO55" s="456"/>
      <c r="DP55" s="683"/>
      <c r="DQ55" s="444"/>
      <c r="DR55" s="456"/>
      <c r="DS55" s="456"/>
      <c r="DT55" s="456"/>
      <c r="DU55" s="683"/>
      <c r="DV55" s="400"/>
      <c r="DW55" s="420"/>
      <c r="DX55" s="420"/>
      <c r="DY55" s="420"/>
      <c r="DZ55" s="719"/>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9"/>
      <c r="AF56" s="510"/>
      <c r="AG56" s="456"/>
      <c r="AH56" s="456"/>
      <c r="AI56" s="456"/>
      <c r="AJ56" s="528"/>
      <c r="AK56" s="539"/>
      <c r="AL56" s="454"/>
      <c r="AM56" s="454"/>
      <c r="AN56" s="454"/>
      <c r="AO56" s="454"/>
      <c r="AP56" s="454"/>
      <c r="AQ56" s="454"/>
      <c r="AR56" s="454"/>
      <c r="AS56" s="454"/>
      <c r="AT56" s="454"/>
      <c r="AU56" s="454"/>
      <c r="AV56" s="454"/>
      <c r="AW56" s="454"/>
      <c r="AX56" s="454"/>
      <c r="AY56" s="454"/>
      <c r="AZ56" s="601"/>
      <c r="BA56" s="601"/>
      <c r="BB56" s="601"/>
      <c r="BC56" s="601"/>
      <c r="BD56" s="601"/>
      <c r="BE56" s="568"/>
      <c r="BF56" s="568"/>
      <c r="BG56" s="568"/>
      <c r="BH56" s="568"/>
      <c r="BI56" s="591"/>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3"/>
      <c r="CM56" s="444"/>
      <c r="CN56" s="456"/>
      <c r="CO56" s="456"/>
      <c r="CP56" s="456"/>
      <c r="CQ56" s="683"/>
      <c r="CR56" s="444"/>
      <c r="CS56" s="456"/>
      <c r="CT56" s="456"/>
      <c r="CU56" s="456"/>
      <c r="CV56" s="683"/>
      <c r="CW56" s="444"/>
      <c r="CX56" s="456"/>
      <c r="CY56" s="456"/>
      <c r="CZ56" s="456"/>
      <c r="DA56" s="683"/>
      <c r="DB56" s="444"/>
      <c r="DC56" s="456"/>
      <c r="DD56" s="456"/>
      <c r="DE56" s="456"/>
      <c r="DF56" s="683"/>
      <c r="DG56" s="444"/>
      <c r="DH56" s="456"/>
      <c r="DI56" s="456"/>
      <c r="DJ56" s="456"/>
      <c r="DK56" s="683"/>
      <c r="DL56" s="444"/>
      <c r="DM56" s="456"/>
      <c r="DN56" s="456"/>
      <c r="DO56" s="456"/>
      <c r="DP56" s="683"/>
      <c r="DQ56" s="444"/>
      <c r="DR56" s="456"/>
      <c r="DS56" s="456"/>
      <c r="DT56" s="456"/>
      <c r="DU56" s="683"/>
      <c r="DV56" s="400"/>
      <c r="DW56" s="420"/>
      <c r="DX56" s="420"/>
      <c r="DY56" s="420"/>
      <c r="DZ56" s="719"/>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9"/>
      <c r="AF57" s="510"/>
      <c r="AG57" s="456"/>
      <c r="AH57" s="456"/>
      <c r="AI57" s="456"/>
      <c r="AJ57" s="528"/>
      <c r="AK57" s="539"/>
      <c r="AL57" s="454"/>
      <c r="AM57" s="454"/>
      <c r="AN57" s="454"/>
      <c r="AO57" s="454"/>
      <c r="AP57" s="454"/>
      <c r="AQ57" s="454"/>
      <c r="AR57" s="454"/>
      <c r="AS57" s="454"/>
      <c r="AT57" s="454"/>
      <c r="AU57" s="454"/>
      <c r="AV57" s="454"/>
      <c r="AW57" s="454"/>
      <c r="AX57" s="454"/>
      <c r="AY57" s="454"/>
      <c r="AZ57" s="601"/>
      <c r="BA57" s="601"/>
      <c r="BB57" s="601"/>
      <c r="BC57" s="601"/>
      <c r="BD57" s="601"/>
      <c r="BE57" s="568"/>
      <c r="BF57" s="568"/>
      <c r="BG57" s="568"/>
      <c r="BH57" s="568"/>
      <c r="BI57" s="591"/>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3"/>
      <c r="CM57" s="444"/>
      <c r="CN57" s="456"/>
      <c r="CO57" s="456"/>
      <c r="CP57" s="456"/>
      <c r="CQ57" s="683"/>
      <c r="CR57" s="444"/>
      <c r="CS57" s="456"/>
      <c r="CT57" s="456"/>
      <c r="CU57" s="456"/>
      <c r="CV57" s="683"/>
      <c r="CW57" s="444"/>
      <c r="CX57" s="456"/>
      <c r="CY57" s="456"/>
      <c r="CZ57" s="456"/>
      <c r="DA57" s="683"/>
      <c r="DB57" s="444"/>
      <c r="DC57" s="456"/>
      <c r="DD57" s="456"/>
      <c r="DE57" s="456"/>
      <c r="DF57" s="683"/>
      <c r="DG57" s="444"/>
      <c r="DH57" s="456"/>
      <c r="DI57" s="456"/>
      <c r="DJ57" s="456"/>
      <c r="DK57" s="683"/>
      <c r="DL57" s="444"/>
      <c r="DM57" s="456"/>
      <c r="DN57" s="456"/>
      <c r="DO57" s="456"/>
      <c r="DP57" s="683"/>
      <c r="DQ57" s="444"/>
      <c r="DR57" s="456"/>
      <c r="DS57" s="456"/>
      <c r="DT57" s="456"/>
      <c r="DU57" s="683"/>
      <c r="DV57" s="400"/>
      <c r="DW57" s="420"/>
      <c r="DX57" s="420"/>
      <c r="DY57" s="420"/>
      <c r="DZ57" s="719"/>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9"/>
      <c r="AF58" s="510"/>
      <c r="AG58" s="456"/>
      <c r="AH58" s="456"/>
      <c r="AI58" s="456"/>
      <c r="AJ58" s="528"/>
      <c r="AK58" s="539"/>
      <c r="AL58" s="454"/>
      <c r="AM58" s="454"/>
      <c r="AN58" s="454"/>
      <c r="AO58" s="454"/>
      <c r="AP58" s="454"/>
      <c r="AQ58" s="454"/>
      <c r="AR58" s="454"/>
      <c r="AS58" s="454"/>
      <c r="AT58" s="454"/>
      <c r="AU58" s="454"/>
      <c r="AV58" s="454"/>
      <c r="AW58" s="454"/>
      <c r="AX58" s="454"/>
      <c r="AY58" s="454"/>
      <c r="AZ58" s="601"/>
      <c r="BA58" s="601"/>
      <c r="BB58" s="601"/>
      <c r="BC58" s="601"/>
      <c r="BD58" s="601"/>
      <c r="BE58" s="568"/>
      <c r="BF58" s="568"/>
      <c r="BG58" s="568"/>
      <c r="BH58" s="568"/>
      <c r="BI58" s="591"/>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3"/>
      <c r="CM58" s="444"/>
      <c r="CN58" s="456"/>
      <c r="CO58" s="456"/>
      <c r="CP58" s="456"/>
      <c r="CQ58" s="683"/>
      <c r="CR58" s="444"/>
      <c r="CS58" s="456"/>
      <c r="CT58" s="456"/>
      <c r="CU58" s="456"/>
      <c r="CV58" s="683"/>
      <c r="CW58" s="444"/>
      <c r="CX58" s="456"/>
      <c r="CY58" s="456"/>
      <c r="CZ58" s="456"/>
      <c r="DA58" s="683"/>
      <c r="DB58" s="444"/>
      <c r="DC58" s="456"/>
      <c r="DD58" s="456"/>
      <c r="DE58" s="456"/>
      <c r="DF58" s="683"/>
      <c r="DG58" s="444"/>
      <c r="DH58" s="456"/>
      <c r="DI58" s="456"/>
      <c r="DJ58" s="456"/>
      <c r="DK58" s="683"/>
      <c r="DL58" s="444"/>
      <c r="DM58" s="456"/>
      <c r="DN58" s="456"/>
      <c r="DO58" s="456"/>
      <c r="DP58" s="683"/>
      <c r="DQ58" s="444"/>
      <c r="DR58" s="456"/>
      <c r="DS58" s="456"/>
      <c r="DT58" s="456"/>
      <c r="DU58" s="683"/>
      <c r="DV58" s="400"/>
      <c r="DW58" s="420"/>
      <c r="DX58" s="420"/>
      <c r="DY58" s="420"/>
      <c r="DZ58" s="719"/>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9"/>
      <c r="AF59" s="510"/>
      <c r="AG59" s="456"/>
      <c r="AH59" s="456"/>
      <c r="AI59" s="456"/>
      <c r="AJ59" s="528"/>
      <c r="AK59" s="539"/>
      <c r="AL59" s="454"/>
      <c r="AM59" s="454"/>
      <c r="AN59" s="454"/>
      <c r="AO59" s="454"/>
      <c r="AP59" s="454"/>
      <c r="AQ59" s="454"/>
      <c r="AR59" s="454"/>
      <c r="AS59" s="454"/>
      <c r="AT59" s="454"/>
      <c r="AU59" s="454"/>
      <c r="AV59" s="454"/>
      <c r="AW59" s="454"/>
      <c r="AX59" s="454"/>
      <c r="AY59" s="454"/>
      <c r="AZ59" s="601"/>
      <c r="BA59" s="601"/>
      <c r="BB59" s="601"/>
      <c r="BC59" s="601"/>
      <c r="BD59" s="601"/>
      <c r="BE59" s="568"/>
      <c r="BF59" s="568"/>
      <c r="BG59" s="568"/>
      <c r="BH59" s="568"/>
      <c r="BI59" s="591"/>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3"/>
      <c r="CM59" s="444"/>
      <c r="CN59" s="456"/>
      <c r="CO59" s="456"/>
      <c r="CP59" s="456"/>
      <c r="CQ59" s="683"/>
      <c r="CR59" s="444"/>
      <c r="CS59" s="456"/>
      <c r="CT59" s="456"/>
      <c r="CU59" s="456"/>
      <c r="CV59" s="683"/>
      <c r="CW59" s="444"/>
      <c r="CX59" s="456"/>
      <c r="CY59" s="456"/>
      <c r="CZ59" s="456"/>
      <c r="DA59" s="683"/>
      <c r="DB59" s="444"/>
      <c r="DC59" s="456"/>
      <c r="DD59" s="456"/>
      <c r="DE59" s="456"/>
      <c r="DF59" s="683"/>
      <c r="DG59" s="444"/>
      <c r="DH59" s="456"/>
      <c r="DI59" s="456"/>
      <c r="DJ59" s="456"/>
      <c r="DK59" s="683"/>
      <c r="DL59" s="444"/>
      <c r="DM59" s="456"/>
      <c r="DN59" s="456"/>
      <c r="DO59" s="456"/>
      <c r="DP59" s="683"/>
      <c r="DQ59" s="444"/>
      <c r="DR59" s="456"/>
      <c r="DS59" s="456"/>
      <c r="DT59" s="456"/>
      <c r="DU59" s="683"/>
      <c r="DV59" s="400"/>
      <c r="DW59" s="420"/>
      <c r="DX59" s="420"/>
      <c r="DY59" s="420"/>
      <c r="DZ59" s="719"/>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9"/>
      <c r="AF60" s="510"/>
      <c r="AG60" s="456"/>
      <c r="AH60" s="456"/>
      <c r="AI60" s="456"/>
      <c r="AJ60" s="528"/>
      <c r="AK60" s="539"/>
      <c r="AL60" s="454"/>
      <c r="AM60" s="454"/>
      <c r="AN60" s="454"/>
      <c r="AO60" s="454"/>
      <c r="AP60" s="454"/>
      <c r="AQ60" s="454"/>
      <c r="AR60" s="454"/>
      <c r="AS60" s="454"/>
      <c r="AT60" s="454"/>
      <c r="AU60" s="454"/>
      <c r="AV60" s="454"/>
      <c r="AW60" s="454"/>
      <c r="AX60" s="454"/>
      <c r="AY60" s="454"/>
      <c r="AZ60" s="601"/>
      <c r="BA60" s="601"/>
      <c r="BB60" s="601"/>
      <c r="BC60" s="601"/>
      <c r="BD60" s="601"/>
      <c r="BE60" s="568"/>
      <c r="BF60" s="568"/>
      <c r="BG60" s="568"/>
      <c r="BH60" s="568"/>
      <c r="BI60" s="591"/>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3"/>
      <c r="CM60" s="444"/>
      <c r="CN60" s="456"/>
      <c r="CO60" s="456"/>
      <c r="CP60" s="456"/>
      <c r="CQ60" s="683"/>
      <c r="CR60" s="444"/>
      <c r="CS60" s="456"/>
      <c r="CT60" s="456"/>
      <c r="CU60" s="456"/>
      <c r="CV60" s="683"/>
      <c r="CW60" s="444"/>
      <c r="CX60" s="456"/>
      <c r="CY60" s="456"/>
      <c r="CZ60" s="456"/>
      <c r="DA60" s="683"/>
      <c r="DB60" s="444"/>
      <c r="DC60" s="456"/>
      <c r="DD60" s="456"/>
      <c r="DE60" s="456"/>
      <c r="DF60" s="683"/>
      <c r="DG60" s="444"/>
      <c r="DH60" s="456"/>
      <c r="DI60" s="456"/>
      <c r="DJ60" s="456"/>
      <c r="DK60" s="683"/>
      <c r="DL60" s="444"/>
      <c r="DM60" s="456"/>
      <c r="DN60" s="456"/>
      <c r="DO60" s="456"/>
      <c r="DP60" s="683"/>
      <c r="DQ60" s="444"/>
      <c r="DR60" s="456"/>
      <c r="DS60" s="456"/>
      <c r="DT60" s="456"/>
      <c r="DU60" s="683"/>
      <c r="DV60" s="400"/>
      <c r="DW60" s="420"/>
      <c r="DX60" s="420"/>
      <c r="DY60" s="420"/>
      <c r="DZ60" s="719"/>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9"/>
      <c r="AF61" s="510"/>
      <c r="AG61" s="456"/>
      <c r="AH61" s="456"/>
      <c r="AI61" s="456"/>
      <c r="AJ61" s="528"/>
      <c r="AK61" s="539"/>
      <c r="AL61" s="454"/>
      <c r="AM61" s="454"/>
      <c r="AN61" s="454"/>
      <c r="AO61" s="454"/>
      <c r="AP61" s="454"/>
      <c r="AQ61" s="454"/>
      <c r="AR61" s="454"/>
      <c r="AS61" s="454"/>
      <c r="AT61" s="454"/>
      <c r="AU61" s="454"/>
      <c r="AV61" s="454"/>
      <c r="AW61" s="454"/>
      <c r="AX61" s="454"/>
      <c r="AY61" s="454"/>
      <c r="AZ61" s="601"/>
      <c r="BA61" s="601"/>
      <c r="BB61" s="601"/>
      <c r="BC61" s="601"/>
      <c r="BD61" s="601"/>
      <c r="BE61" s="568"/>
      <c r="BF61" s="568"/>
      <c r="BG61" s="568"/>
      <c r="BH61" s="568"/>
      <c r="BI61" s="591"/>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3"/>
      <c r="CM61" s="444"/>
      <c r="CN61" s="456"/>
      <c r="CO61" s="456"/>
      <c r="CP61" s="456"/>
      <c r="CQ61" s="683"/>
      <c r="CR61" s="444"/>
      <c r="CS61" s="456"/>
      <c r="CT61" s="456"/>
      <c r="CU61" s="456"/>
      <c r="CV61" s="683"/>
      <c r="CW61" s="444"/>
      <c r="CX61" s="456"/>
      <c r="CY61" s="456"/>
      <c r="CZ61" s="456"/>
      <c r="DA61" s="683"/>
      <c r="DB61" s="444"/>
      <c r="DC61" s="456"/>
      <c r="DD61" s="456"/>
      <c r="DE61" s="456"/>
      <c r="DF61" s="683"/>
      <c r="DG61" s="444"/>
      <c r="DH61" s="456"/>
      <c r="DI61" s="456"/>
      <c r="DJ61" s="456"/>
      <c r="DK61" s="683"/>
      <c r="DL61" s="444"/>
      <c r="DM61" s="456"/>
      <c r="DN61" s="456"/>
      <c r="DO61" s="456"/>
      <c r="DP61" s="683"/>
      <c r="DQ61" s="444"/>
      <c r="DR61" s="456"/>
      <c r="DS61" s="456"/>
      <c r="DT61" s="456"/>
      <c r="DU61" s="683"/>
      <c r="DV61" s="400"/>
      <c r="DW61" s="420"/>
      <c r="DX61" s="420"/>
      <c r="DY61" s="420"/>
      <c r="DZ61" s="719"/>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9"/>
      <c r="AF62" s="510"/>
      <c r="AG62" s="456"/>
      <c r="AH62" s="456"/>
      <c r="AI62" s="456"/>
      <c r="AJ62" s="528"/>
      <c r="AK62" s="539"/>
      <c r="AL62" s="454"/>
      <c r="AM62" s="454"/>
      <c r="AN62" s="454"/>
      <c r="AO62" s="454"/>
      <c r="AP62" s="454"/>
      <c r="AQ62" s="454"/>
      <c r="AR62" s="454"/>
      <c r="AS62" s="454"/>
      <c r="AT62" s="454"/>
      <c r="AU62" s="454"/>
      <c r="AV62" s="454"/>
      <c r="AW62" s="454"/>
      <c r="AX62" s="454"/>
      <c r="AY62" s="454"/>
      <c r="AZ62" s="601"/>
      <c r="BA62" s="601"/>
      <c r="BB62" s="601"/>
      <c r="BC62" s="601"/>
      <c r="BD62" s="601"/>
      <c r="BE62" s="568"/>
      <c r="BF62" s="568"/>
      <c r="BG62" s="568"/>
      <c r="BH62" s="568"/>
      <c r="BI62" s="591"/>
      <c r="BJ62" s="623" t="s">
        <v>37</v>
      </c>
      <c r="BK62" s="597"/>
      <c r="BL62" s="597"/>
      <c r="BM62" s="597"/>
      <c r="BN62" s="608"/>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3"/>
      <c r="CM62" s="444"/>
      <c r="CN62" s="456"/>
      <c r="CO62" s="456"/>
      <c r="CP62" s="456"/>
      <c r="CQ62" s="683"/>
      <c r="CR62" s="444"/>
      <c r="CS62" s="456"/>
      <c r="CT62" s="456"/>
      <c r="CU62" s="456"/>
      <c r="CV62" s="683"/>
      <c r="CW62" s="444"/>
      <c r="CX62" s="456"/>
      <c r="CY62" s="456"/>
      <c r="CZ62" s="456"/>
      <c r="DA62" s="683"/>
      <c r="DB62" s="444"/>
      <c r="DC62" s="456"/>
      <c r="DD62" s="456"/>
      <c r="DE62" s="456"/>
      <c r="DF62" s="683"/>
      <c r="DG62" s="444"/>
      <c r="DH62" s="456"/>
      <c r="DI62" s="456"/>
      <c r="DJ62" s="456"/>
      <c r="DK62" s="683"/>
      <c r="DL62" s="444"/>
      <c r="DM62" s="456"/>
      <c r="DN62" s="456"/>
      <c r="DO62" s="456"/>
      <c r="DP62" s="683"/>
      <c r="DQ62" s="444"/>
      <c r="DR62" s="456"/>
      <c r="DS62" s="456"/>
      <c r="DT62" s="456"/>
      <c r="DU62" s="683"/>
      <c r="DV62" s="400"/>
      <c r="DW62" s="420"/>
      <c r="DX62" s="420"/>
      <c r="DY62" s="420"/>
      <c r="DZ62" s="719"/>
      <c r="EA62" s="365"/>
    </row>
    <row r="63" spans="1:131" ht="26.25" customHeight="1">
      <c r="A63" s="374" t="s">
        <v>377</v>
      </c>
      <c r="B63" s="401" t="s">
        <v>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500"/>
      <c r="AF63" s="511">
        <v>3144</v>
      </c>
      <c r="AG63" s="452"/>
      <c r="AH63" s="452"/>
      <c r="AI63" s="452"/>
      <c r="AJ63" s="529"/>
      <c r="AK63" s="537"/>
      <c r="AL63" s="455"/>
      <c r="AM63" s="455"/>
      <c r="AN63" s="455"/>
      <c r="AO63" s="455"/>
      <c r="AP63" s="452">
        <f>SUM(AP28:AT33)</f>
        <v>31271</v>
      </c>
      <c r="AQ63" s="452"/>
      <c r="AR63" s="452"/>
      <c r="AS63" s="452"/>
      <c r="AT63" s="452"/>
      <c r="AU63" s="461">
        <f>SUM(AU28:AY33)</f>
        <v>9617</v>
      </c>
      <c r="AV63" s="464"/>
      <c r="AW63" s="464"/>
      <c r="AX63" s="464"/>
      <c r="AY63" s="471"/>
      <c r="AZ63" s="602"/>
      <c r="BA63" s="602"/>
      <c r="BB63" s="602"/>
      <c r="BC63" s="602"/>
      <c r="BD63" s="602"/>
      <c r="BE63" s="570"/>
      <c r="BF63" s="570"/>
      <c r="BG63" s="570"/>
      <c r="BH63" s="570"/>
      <c r="BI63" s="593"/>
      <c r="BJ63" s="598" t="s">
        <v>34</v>
      </c>
      <c r="BK63" s="464"/>
      <c r="BL63" s="464"/>
      <c r="BM63" s="464"/>
      <c r="BN63" s="497"/>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3"/>
      <c r="CM63" s="444"/>
      <c r="CN63" s="456"/>
      <c r="CO63" s="456"/>
      <c r="CP63" s="456"/>
      <c r="CQ63" s="683"/>
      <c r="CR63" s="444"/>
      <c r="CS63" s="456"/>
      <c r="CT63" s="456"/>
      <c r="CU63" s="456"/>
      <c r="CV63" s="683"/>
      <c r="CW63" s="444"/>
      <c r="CX63" s="456"/>
      <c r="CY63" s="456"/>
      <c r="CZ63" s="456"/>
      <c r="DA63" s="683"/>
      <c r="DB63" s="444"/>
      <c r="DC63" s="456"/>
      <c r="DD63" s="456"/>
      <c r="DE63" s="456"/>
      <c r="DF63" s="683"/>
      <c r="DG63" s="444"/>
      <c r="DH63" s="456"/>
      <c r="DI63" s="456"/>
      <c r="DJ63" s="456"/>
      <c r="DK63" s="683"/>
      <c r="DL63" s="444"/>
      <c r="DM63" s="456"/>
      <c r="DN63" s="456"/>
      <c r="DO63" s="456"/>
      <c r="DP63" s="683"/>
      <c r="DQ63" s="444"/>
      <c r="DR63" s="456"/>
      <c r="DS63" s="456"/>
      <c r="DT63" s="456"/>
      <c r="DU63" s="683"/>
      <c r="DV63" s="400"/>
      <c r="DW63" s="420"/>
      <c r="DX63" s="420"/>
      <c r="DY63" s="420"/>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3"/>
      <c r="CM64" s="444"/>
      <c r="CN64" s="456"/>
      <c r="CO64" s="456"/>
      <c r="CP64" s="456"/>
      <c r="CQ64" s="683"/>
      <c r="CR64" s="444"/>
      <c r="CS64" s="456"/>
      <c r="CT64" s="456"/>
      <c r="CU64" s="456"/>
      <c r="CV64" s="683"/>
      <c r="CW64" s="444"/>
      <c r="CX64" s="456"/>
      <c r="CY64" s="456"/>
      <c r="CZ64" s="456"/>
      <c r="DA64" s="683"/>
      <c r="DB64" s="444"/>
      <c r="DC64" s="456"/>
      <c r="DD64" s="456"/>
      <c r="DE64" s="456"/>
      <c r="DF64" s="683"/>
      <c r="DG64" s="444"/>
      <c r="DH64" s="456"/>
      <c r="DI64" s="456"/>
      <c r="DJ64" s="456"/>
      <c r="DK64" s="683"/>
      <c r="DL64" s="444"/>
      <c r="DM64" s="456"/>
      <c r="DN64" s="456"/>
      <c r="DO64" s="456"/>
      <c r="DP64" s="683"/>
      <c r="DQ64" s="444"/>
      <c r="DR64" s="456"/>
      <c r="DS64" s="456"/>
      <c r="DT64" s="456"/>
      <c r="DU64" s="683"/>
      <c r="DV64" s="400"/>
      <c r="DW64" s="420"/>
      <c r="DX64" s="420"/>
      <c r="DY64" s="420"/>
      <c r="DZ64" s="719"/>
      <c r="EA64" s="365"/>
    </row>
    <row r="65" spans="1:131" ht="26.25" customHeight="1">
      <c r="A65" s="378" t="s">
        <v>248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3"/>
      <c r="CM65" s="444"/>
      <c r="CN65" s="456"/>
      <c r="CO65" s="456"/>
      <c r="CP65" s="456"/>
      <c r="CQ65" s="683"/>
      <c r="CR65" s="444"/>
      <c r="CS65" s="456"/>
      <c r="CT65" s="456"/>
      <c r="CU65" s="456"/>
      <c r="CV65" s="683"/>
      <c r="CW65" s="444"/>
      <c r="CX65" s="456"/>
      <c r="CY65" s="456"/>
      <c r="CZ65" s="456"/>
      <c r="DA65" s="683"/>
      <c r="DB65" s="444"/>
      <c r="DC65" s="456"/>
      <c r="DD65" s="456"/>
      <c r="DE65" s="456"/>
      <c r="DF65" s="683"/>
      <c r="DG65" s="444"/>
      <c r="DH65" s="456"/>
      <c r="DI65" s="456"/>
      <c r="DJ65" s="456"/>
      <c r="DK65" s="683"/>
      <c r="DL65" s="444"/>
      <c r="DM65" s="456"/>
      <c r="DN65" s="456"/>
      <c r="DO65" s="456"/>
      <c r="DP65" s="683"/>
      <c r="DQ65" s="444"/>
      <c r="DR65" s="456"/>
      <c r="DS65" s="456"/>
      <c r="DT65" s="456"/>
      <c r="DU65" s="683"/>
      <c r="DV65" s="400"/>
      <c r="DW65" s="420"/>
      <c r="DX65" s="420"/>
      <c r="DY65" s="420"/>
      <c r="DZ65" s="719"/>
      <c r="EA65" s="365"/>
    </row>
    <row r="66" spans="1:131" ht="26.25" customHeight="1">
      <c r="A66" s="370" t="s">
        <v>229</v>
      </c>
      <c r="B66" s="397"/>
      <c r="C66" s="397"/>
      <c r="D66" s="397"/>
      <c r="E66" s="397"/>
      <c r="F66" s="397"/>
      <c r="G66" s="397"/>
      <c r="H66" s="397"/>
      <c r="I66" s="397"/>
      <c r="J66" s="397"/>
      <c r="K66" s="397"/>
      <c r="L66" s="397"/>
      <c r="M66" s="397"/>
      <c r="N66" s="397"/>
      <c r="O66" s="397"/>
      <c r="P66" s="429"/>
      <c r="Q66" s="435" t="s">
        <v>466</v>
      </c>
      <c r="R66" s="447"/>
      <c r="S66" s="447"/>
      <c r="T66" s="447"/>
      <c r="U66" s="458"/>
      <c r="V66" s="435" t="s">
        <v>456</v>
      </c>
      <c r="W66" s="447"/>
      <c r="X66" s="447"/>
      <c r="Y66" s="447"/>
      <c r="Z66" s="458"/>
      <c r="AA66" s="435" t="s">
        <v>164</v>
      </c>
      <c r="AB66" s="447"/>
      <c r="AC66" s="447"/>
      <c r="AD66" s="447"/>
      <c r="AE66" s="458"/>
      <c r="AF66" s="515" t="s">
        <v>469</v>
      </c>
      <c r="AG66" s="523"/>
      <c r="AH66" s="523"/>
      <c r="AI66" s="523"/>
      <c r="AJ66" s="533"/>
      <c r="AK66" s="435" t="s">
        <v>470</v>
      </c>
      <c r="AL66" s="397"/>
      <c r="AM66" s="397"/>
      <c r="AN66" s="397"/>
      <c r="AO66" s="429"/>
      <c r="AP66" s="435" t="s">
        <v>428</v>
      </c>
      <c r="AQ66" s="447"/>
      <c r="AR66" s="447"/>
      <c r="AS66" s="447"/>
      <c r="AT66" s="458"/>
      <c r="AU66" s="435" t="s">
        <v>480</v>
      </c>
      <c r="AV66" s="447"/>
      <c r="AW66" s="447"/>
      <c r="AX66" s="447"/>
      <c r="AY66" s="458"/>
      <c r="AZ66" s="435" t="s">
        <v>454</v>
      </c>
      <c r="BA66" s="447"/>
      <c r="BB66" s="447"/>
      <c r="BC66" s="447"/>
      <c r="BD66" s="525"/>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6"/>
      <c r="AG67" s="524"/>
      <c r="AH67" s="524"/>
      <c r="AI67" s="524"/>
      <c r="AJ67" s="534"/>
      <c r="AK67" s="540"/>
      <c r="AL67" s="398"/>
      <c r="AM67" s="398"/>
      <c r="AN67" s="398"/>
      <c r="AO67" s="430"/>
      <c r="AP67" s="436"/>
      <c r="AQ67" s="448"/>
      <c r="AR67" s="448"/>
      <c r="AS67" s="448"/>
      <c r="AT67" s="459"/>
      <c r="AU67" s="436"/>
      <c r="AV67" s="448"/>
      <c r="AW67" s="448"/>
      <c r="AX67" s="448"/>
      <c r="AY67" s="459"/>
      <c r="AZ67" s="436"/>
      <c r="BA67" s="448"/>
      <c r="BB67" s="448"/>
      <c r="BC67" s="448"/>
      <c r="BD67" s="526"/>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536</v>
      </c>
      <c r="C68" s="419"/>
      <c r="D68" s="419"/>
      <c r="E68" s="419"/>
      <c r="F68" s="419"/>
      <c r="G68" s="419"/>
      <c r="H68" s="419"/>
      <c r="I68" s="419"/>
      <c r="J68" s="419"/>
      <c r="K68" s="419"/>
      <c r="L68" s="419"/>
      <c r="M68" s="419"/>
      <c r="N68" s="419"/>
      <c r="O68" s="419"/>
      <c r="P68" s="431"/>
      <c r="Q68" s="437">
        <v>2008</v>
      </c>
      <c r="R68" s="449"/>
      <c r="S68" s="449"/>
      <c r="T68" s="449"/>
      <c r="U68" s="449"/>
      <c r="V68" s="449">
        <v>1901</v>
      </c>
      <c r="W68" s="449"/>
      <c r="X68" s="449"/>
      <c r="Y68" s="449"/>
      <c r="Z68" s="449"/>
      <c r="AA68" s="449">
        <v>107</v>
      </c>
      <c r="AB68" s="449"/>
      <c r="AC68" s="449"/>
      <c r="AD68" s="449"/>
      <c r="AE68" s="449"/>
      <c r="AF68" s="449">
        <v>107</v>
      </c>
      <c r="AG68" s="449"/>
      <c r="AH68" s="449"/>
      <c r="AI68" s="449"/>
      <c r="AJ68" s="449"/>
      <c r="AK68" s="449">
        <v>25</v>
      </c>
      <c r="AL68" s="449"/>
      <c r="AM68" s="449"/>
      <c r="AN68" s="449"/>
      <c r="AO68" s="449"/>
      <c r="AP68" s="449">
        <v>0</v>
      </c>
      <c r="AQ68" s="449"/>
      <c r="AR68" s="449"/>
      <c r="AS68" s="449"/>
      <c r="AT68" s="449"/>
      <c r="AU68" s="449" t="s">
        <v>34</v>
      </c>
      <c r="AV68" s="449"/>
      <c r="AW68" s="449"/>
      <c r="AX68" s="449"/>
      <c r="AY68" s="449"/>
      <c r="AZ68" s="567"/>
      <c r="BA68" s="567"/>
      <c r="BB68" s="567"/>
      <c r="BC68" s="567"/>
      <c r="BD68" s="590"/>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23</v>
      </c>
      <c r="C69" s="420"/>
      <c r="D69" s="420"/>
      <c r="E69" s="420"/>
      <c r="F69" s="420"/>
      <c r="G69" s="420"/>
      <c r="H69" s="420"/>
      <c r="I69" s="420"/>
      <c r="J69" s="420"/>
      <c r="K69" s="420"/>
      <c r="L69" s="420"/>
      <c r="M69" s="420"/>
      <c r="N69" s="420"/>
      <c r="O69" s="420"/>
      <c r="P69" s="432"/>
      <c r="Q69" s="438">
        <v>30</v>
      </c>
      <c r="R69" s="450"/>
      <c r="S69" s="450"/>
      <c r="T69" s="450"/>
      <c r="U69" s="450"/>
      <c r="V69" s="450">
        <v>26</v>
      </c>
      <c r="W69" s="450"/>
      <c r="X69" s="450"/>
      <c r="Y69" s="450"/>
      <c r="Z69" s="450"/>
      <c r="AA69" s="450">
        <v>4</v>
      </c>
      <c r="AB69" s="450"/>
      <c r="AC69" s="450"/>
      <c r="AD69" s="450"/>
      <c r="AE69" s="450"/>
      <c r="AF69" s="450">
        <v>4</v>
      </c>
      <c r="AG69" s="450"/>
      <c r="AH69" s="450"/>
      <c r="AI69" s="450"/>
      <c r="AJ69" s="450"/>
      <c r="AK69" s="450">
        <v>13</v>
      </c>
      <c r="AL69" s="450"/>
      <c r="AM69" s="450"/>
      <c r="AN69" s="450"/>
      <c r="AO69" s="450"/>
      <c r="AP69" s="450">
        <v>0</v>
      </c>
      <c r="AQ69" s="450"/>
      <c r="AR69" s="450"/>
      <c r="AS69" s="450"/>
      <c r="AT69" s="450"/>
      <c r="AU69" s="450" t="s">
        <v>34</v>
      </c>
      <c r="AV69" s="450"/>
      <c r="AW69" s="450"/>
      <c r="AX69" s="450"/>
      <c r="AY69" s="450"/>
      <c r="AZ69" s="568"/>
      <c r="BA69" s="568"/>
      <c r="BB69" s="568"/>
      <c r="BC69" s="568"/>
      <c r="BD69" s="591"/>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537</v>
      </c>
      <c r="C70" s="420"/>
      <c r="D70" s="420"/>
      <c r="E70" s="420"/>
      <c r="F70" s="420"/>
      <c r="G70" s="420"/>
      <c r="H70" s="420"/>
      <c r="I70" s="420"/>
      <c r="J70" s="420"/>
      <c r="K70" s="420"/>
      <c r="L70" s="420"/>
      <c r="M70" s="420"/>
      <c r="N70" s="420"/>
      <c r="O70" s="420"/>
      <c r="P70" s="432"/>
      <c r="Q70" s="438">
        <v>22</v>
      </c>
      <c r="R70" s="450"/>
      <c r="S70" s="450"/>
      <c r="T70" s="450"/>
      <c r="U70" s="450"/>
      <c r="V70" s="450">
        <v>20</v>
      </c>
      <c r="W70" s="450"/>
      <c r="X70" s="450"/>
      <c r="Y70" s="450"/>
      <c r="Z70" s="450"/>
      <c r="AA70" s="450">
        <v>2</v>
      </c>
      <c r="AB70" s="450"/>
      <c r="AC70" s="450"/>
      <c r="AD70" s="450"/>
      <c r="AE70" s="450"/>
      <c r="AF70" s="450">
        <v>2</v>
      </c>
      <c r="AG70" s="450"/>
      <c r="AH70" s="450"/>
      <c r="AI70" s="450"/>
      <c r="AJ70" s="450"/>
      <c r="AK70" s="450">
        <v>0</v>
      </c>
      <c r="AL70" s="450"/>
      <c r="AM70" s="450"/>
      <c r="AN70" s="450"/>
      <c r="AO70" s="450"/>
      <c r="AP70" s="450">
        <v>0</v>
      </c>
      <c r="AQ70" s="450"/>
      <c r="AR70" s="450"/>
      <c r="AS70" s="450"/>
      <c r="AT70" s="450"/>
      <c r="AU70" s="450" t="s">
        <v>34</v>
      </c>
      <c r="AV70" s="450"/>
      <c r="AW70" s="450"/>
      <c r="AX70" s="450"/>
      <c r="AY70" s="450"/>
      <c r="AZ70" s="568"/>
      <c r="BA70" s="568"/>
      <c r="BB70" s="568"/>
      <c r="BC70" s="568"/>
      <c r="BD70" s="591"/>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538</v>
      </c>
      <c r="C71" s="420"/>
      <c r="D71" s="420"/>
      <c r="E71" s="420"/>
      <c r="F71" s="420"/>
      <c r="G71" s="420"/>
      <c r="H71" s="420"/>
      <c r="I71" s="420"/>
      <c r="J71" s="420"/>
      <c r="K71" s="420"/>
      <c r="L71" s="420"/>
      <c r="M71" s="420"/>
      <c r="N71" s="420"/>
      <c r="O71" s="420"/>
      <c r="P71" s="432"/>
      <c r="Q71" s="438">
        <v>113</v>
      </c>
      <c r="R71" s="450"/>
      <c r="S71" s="450"/>
      <c r="T71" s="450"/>
      <c r="U71" s="450"/>
      <c r="V71" s="450">
        <v>107</v>
      </c>
      <c r="W71" s="450"/>
      <c r="X71" s="450"/>
      <c r="Y71" s="450"/>
      <c r="Z71" s="450"/>
      <c r="AA71" s="450">
        <v>6</v>
      </c>
      <c r="AB71" s="450"/>
      <c r="AC71" s="450"/>
      <c r="AD71" s="450"/>
      <c r="AE71" s="450"/>
      <c r="AF71" s="450">
        <v>6</v>
      </c>
      <c r="AG71" s="450"/>
      <c r="AH71" s="450"/>
      <c r="AI71" s="450"/>
      <c r="AJ71" s="450"/>
      <c r="AK71" s="450">
        <v>5</v>
      </c>
      <c r="AL71" s="450"/>
      <c r="AM71" s="450"/>
      <c r="AN71" s="450"/>
      <c r="AO71" s="450"/>
      <c r="AP71" s="450">
        <v>0</v>
      </c>
      <c r="AQ71" s="450"/>
      <c r="AR71" s="450"/>
      <c r="AS71" s="450"/>
      <c r="AT71" s="450"/>
      <c r="AU71" s="450" t="s">
        <v>34</v>
      </c>
      <c r="AV71" s="450"/>
      <c r="AW71" s="450"/>
      <c r="AX71" s="450"/>
      <c r="AY71" s="450"/>
      <c r="AZ71" s="568"/>
      <c r="BA71" s="568"/>
      <c r="BB71" s="568"/>
      <c r="BC71" s="568"/>
      <c r="BD71" s="591"/>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539</v>
      </c>
      <c r="C72" s="420"/>
      <c r="D72" s="420"/>
      <c r="E72" s="420"/>
      <c r="F72" s="420"/>
      <c r="G72" s="420"/>
      <c r="H72" s="420"/>
      <c r="I72" s="420"/>
      <c r="J72" s="420"/>
      <c r="K72" s="420"/>
      <c r="L72" s="420"/>
      <c r="M72" s="420"/>
      <c r="N72" s="420"/>
      <c r="O72" s="420"/>
      <c r="P72" s="432"/>
      <c r="Q72" s="438">
        <v>169552</v>
      </c>
      <c r="R72" s="450"/>
      <c r="S72" s="450"/>
      <c r="T72" s="450"/>
      <c r="U72" s="450"/>
      <c r="V72" s="450">
        <v>166609</v>
      </c>
      <c r="W72" s="450"/>
      <c r="X72" s="450"/>
      <c r="Y72" s="450"/>
      <c r="Z72" s="450"/>
      <c r="AA72" s="450">
        <v>2943</v>
      </c>
      <c r="AB72" s="450"/>
      <c r="AC72" s="450"/>
      <c r="AD72" s="450"/>
      <c r="AE72" s="450"/>
      <c r="AF72" s="450">
        <v>2943</v>
      </c>
      <c r="AG72" s="450"/>
      <c r="AH72" s="450"/>
      <c r="AI72" s="450"/>
      <c r="AJ72" s="450"/>
      <c r="AK72" s="450">
        <v>1308</v>
      </c>
      <c r="AL72" s="450"/>
      <c r="AM72" s="450"/>
      <c r="AN72" s="450"/>
      <c r="AO72" s="450"/>
      <c r="AP72" s="450" t="s">
        <v>34</v>
      </c>
      <c r="AQ72" s="450"/>
      <c r="AR72" s="450"/>
      <c r="AS72" s="450"/>
      <c r="AT72" s="450"/>
      <c r="AU72" s="450" t="s">
        <v>34</v>
      </c>
      <c r="AV72" s="450"/>
      <c r="AW72" s="450"/>
      <c r="AX72" s="450"/>
      <c r="AY72" s="450"/>
      <c r="AZ72" s="568"/>
      <c r="BA72" s="568"/>
      <c r="BB72" s="568"/>
      <c r="BC72" s="568"/>
      <c r="BD72" s="591"/>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457</v>
      </c>
      <c r="C73" s="420"/>
      <c r="D73" s="420"/>
      <c r="E73" s="420"/>
      <c r="F73" s="420"/>
      <c r="G73" s="420"/>
      <c r="H73" s="420"/>
      <c r="I73" s="420"/>
      <c r="J73" s="420"/>
      <c r="K73" s="420"/>
      <c r="L73" s="420"/>
      <c r="M73" s="420"/>
      <c r="N73" s="420"/>
      <c r="O73" s="420"/>
      <c r="P73" s="432"/>
      <c r="Q73" s="438">
        <v>40</v>
      </c>
      <c r="R73" s="450"/>
      <c r="S73" s="450"/>
      <c r="T73" s="450"/>
      <c r="U73" s="450"/>
      <c r="V73" s="450">
        <v>36</v>
      </c>
      <c r="W73" s="450"/>
      <c r="X73" s="450"/>
      <c r="Y73" s="450"/>
      <c r="Z73" s="450"/>
      <c r="AA73" s="450">
        <v>4</v>
      </c>
      <c r="AB73" s="450"/>
      <c r="AC73" s="450"/>
      <c r="AD73" s="450"/>
      <c r="AE73" s="450"/>
      <c r="AF73" s="450">
        <v>4</v>
      </c>
      <c r="AG73" s="450"/>
      <c r="AH73" s="450"/>
      <c r="AI73" s="450"/>
      <c r="AJ73" s="450"/>
      <c r="AK73" s="450">
        <v>31</v>
      </c>
      <c r="AL73" s="450"/>
      <c r="AM73" s="450"/>
      <c r="AN73" s="450"/>
      <c r="AO73" s="450"/>
      <c r="AP73" s="450">
        <v>0</v>
      </c>
      <c r="AQ73" s="450"/>
      <c r="AR73" s="450"/>
      <c r="AS73" s="450"/>
      <c r="AT73" s="450"/>
      <c r="AU73" s="450" t="s">
        <v>34</v>
      </c>
      <c r="AV73" s="450"/>
      <c r="AW73" s="450"/>
      <c r="AX73" s="450"/>
      <c r="AY73" s="450"/>
      <c r="AZ73" s="568"/>
      <c r="BA73" s="568"/>
      <c r="BB73" s="568"/>
      <c r="BC73" s="568"/>
      <c r="BD73" s="591"/>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t="s">
        <v>540</v>
      </c>
      <c r="C74" s="420"/>
      <c r="D74" s="420"/>
      <c r="E74" s="420"/>
      <c r="F74" s="420"/>
      <c r="G74" s="420"/>
      <c r="H74" s="420"/>
      <c r="I74" s="420"/>
      <c r="J74" s="420"/>
      <c r="K74" s="420"/>
      <c r="L74" s="420"/>
      <c r="M74" s="420"/>
      <c r="N74" s="420"/>
      <c r="O74" s="420"/>
      <c r="P74" s="432"/>
      <c r="Q74" s="438">
        <v>37</v>
      </c>
      <c r="R74" s="450"/>
      <c r="S74" s="450"/>
      <c r="T74" s="450"/>
      <c r="U74" s="450"/>
      <c r="V74" s="450">
        <v>33</v>
      </c>
      <c r="W74" s="450"/>
      <c r="X74" s="450"/>
      <c r="Y74" s="450"/>
      <c r="Z74" s="450"/>
      <c r="AA74" s="450">
        <v>4</v>
      </c>
      <c r="AB74" s="450"/>
      <c r="AC74" s="450"/>
      <c r="AD74" s="450"/>
      <c r="AE74" s="450"/>
      <c r="AF74" s="450">
        <v>4</v>
      </c>
      <c r="AG74" s="450"/>
      <c r="AH74" s="450"/>
      <c r="AI74" s="450"/>
      <c r="AJ74" s="450"/>
      <c r="AK74" s="450">
        <v>32</v>
      </c>
      <c r="AL74" s="450"/>
      <c r="AM74" s="450"/>
      <c r="AN74" s="450"/>
      <c r="AO74" s="450"/>
      <c r="AP74" s="450" t="s">
        <v>34</v>
      </c>
      <c r="AQ74" s="450"/>
      <c r="AR74" s="450"/>
      <c r="AS74" s="450"/>
      <c r="AT74" s="450"/>
      <c r="AU74" s="450" t="s">
        <v>34</v>
      </c>
      <c r="AV74" s="450"/>
      <c r="AW74" s="450"/>
      <c r="AX74" s="450"/>
      <c r="AY74" s="450"/>
      <c r="AZ74" s="568"/>
      <c r="BA74" s="568"/>
      <c r="BB74" s="568"/>
      <c r="BC74" s="568"/>
      <c r="BD74" s="591"/>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2"/>
      <c r="W75" s="456"/>
      <c r="X75" s="456"/>
      <c r="Y75" s="456"/>
      <c r="Z75" s="460"/>
      <c r="AA75" s="462"/>
      <c r="AB75" s="456"/>
      <c r="AC75" s="456"/>
      <c r="AD75" s="456"/>
      <c r="AE75" s="460"/>
      <c r="AF75" s="462"/>
      <c r="AG75" s="456"/>
      <c r="AH75" s="456"/>
      <c r="AI75" s="456"/>
      <c r="AJ75" s="460"/>
      <c r="AK75" s="462"/>
      <c r="AL75" s="456"/>
      <c r="AM75" s="456"/>
      <c r="AN75" s="456"/>
      <c r="AO75" s="460"/>
      <c r="AP75" s="462"/>
      <c r="AQ75" s="456"/>
      <c r="AR75" s="456"/>
      <c r="AS75" s="456"/>
      <c r="AT75" s="460"/>
      <c r="AU75" s="462"/>
      <c r="AV75" s="456"/>
      <c r="AW75" s="456"/>
      <c r="AX75" s="456"/>
      <c r="AY75" s="460"/>
      <c r="AZ75" s="568"/>
      <c r="BA75" s="568"/>
      <c r="BB75" s="568"/>
      <c r="BC75" s="568"/>
      <c r="BD75" s="591"/>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2"/>
      <c r="W76" s="456"/>
      <c r="X76" s="456"/>
      <c r="Y76" s="456"/>
      <c r="Z76" s="460"/>
      <c r="AA76" s="462"/>
      <c r="AB76" s="456"/>
      <c r="AC76" s="456"/>
      <c r="AD76" s="456"/>
      <c r="AE76" s="460"/>
      <c r="AF76" s="462"/>
      <c r="AG76" s="456"/>
      <c r="AH76" s="456"/>
      <c r="AI76" s="456"/>
      <c r="AJ76" s="460"/>
      <c r="AK76" s="462"/>
      <c r="AL76" s="456"/>
      <c r="AM76" s="456"/>
      <c r="AN76" s="456"/>
      <c r="AO76" s="460"/>
      <c r="AP76" s="462"/>
      <c r="AQ76" s="456"/>
      <c r="AR76" s="456"/>
      <c r="AS76" s="456"/>
      <c r="AT76" s="460"/>
      <c r="AU76" s="462"/>
      <c r="AV76" s="456"/>
      <c r="AW76" s="456"/>
      <c r="AX76" s="456"/>
      <c r="AY76" s="460"/>
      <c r="AZ76" s="568"/>
      <c r="BA76" s="568"/>
      <c r="BB76" s="568"/>
      <c r="BC76" s="568"/>
      <c r="BD76" s="591"/>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2"/>
      <c r="W77" s="456"/>
      <c r="X77" s="456"/>
      <c r="Y77" s="456"/>
      <c r="Z77" s="460"/>
      <c r="AA77" s="462"/>
      <c r="AB77" s="456"/>
      <c r="AC77" s="456"/>
      <c r="AD77" s="456"/>
      <c r="AE77" s="460"/>
      <c r="AF77" s="462"/>
      <c r="AG77" s="456"/>
      <c r="AH77" s="456"/>
      <c r="AI77" s="456"/>
      <c r="AJ77" s="460"/>
      <c r="AK77" s="462"/>
      <c r="AL77" s="456"/>
      <c r="AM77" s="456"/>
      <c r="AN77" s="456"/>
      <c r="AO77" s="460"/>
      <c r="AP77" s="462"/>
      <c r="AQ77" s="456"/>
      <c r="AR77" s="456"/>
      <c r="AS77" s="456"/>
      <c r="AT77" s="460"/>
      <c r="AU77" s="462"/>
      <c r="AV77" s="456"/>
      <c r="AW77" s="456"/>
      <c r="AX77" s="456"/>
      <c r="AY77" s="460"/>
      <c r="AZ77" s="568"/>
      <c r="BA77" s="568"/>
      <c r="BB77" s="568"/>
      <c r="BC77" s="568"/>
      <c r="BD77" s="591"/>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8"/>
      <c r="BA78" s="568"/>
      <c r="BB78" s="568"/>
      <c r="BC78" s="568"/>
      <c r="BD78" s="591"/>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8"/>
      <c r="BA79" s="568"/>
      <c r="BB79" s="568"/>
      <c r="BC79" s="568"/>
      <c r="BD79" s="591"/>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8"/>
      <c r="BA80" s="568"/>
      <c r="BB80" s="568"/>
      <c r="BC80" s="568"/>
      <c r="BD80" s="591"/>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8"/>
      <c r="BA81" s="568"/>
      <c r="BB81" s="568"/>
      <c r="BC81" s="568"/>
      <c r="BD81" s="591"/>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8"/>
      <c r="BA82" s="568"/>
      <c r="BB82" s="568"/>
      <c r="BC82" s="568"/>
      <c r="BD82" s="591"/>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8"/>
      <c r="BA83" s="568"/>
      <c r="BB83" s="568"/>
      <c r="BC83" s="568"/>
      <c r="BD83" s="591"/>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8"/>
      <c r="BA84" s="568"/>
      <c r="BB84" s="568"/>
      <c r="BC84" s="568"/>
      <c r="BD84" s="591"/>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8"/>
      <c r="BA85" s="568"/>
      <c r="BB85" s="568"/>
      <c r="BC85" s="568"/>
      <c r="BD85" s="591"/>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8"/>
      <c r="BA86" s="568"/>
      <c r="BB86" s="568"/>
      <c r="BC86" s="568"/>
      <c r="BD86" s="591"/>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3"/>
      <c r="BA87" s="603"/>
      <c r="BB87" s="603"/>
      <c r="BC87" s="603"/>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377</v>
      </c>
      <c r="B88" s="401" t="s">
        <v>336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SUM(AF68:AJ74)</f>
        <v>3070</v>
      </c>
      <c r="AG88" s="452"/>
      <c r="AH88" s="452"/>
      <c r="AI88" s="452"/>
      <c r="AJ88" s="452"/>
      <c r="AK88" s="455"/>
      <c r="AL88" s="455"/>
      <c r="AM88" s="455"/>
      <c r="AN88" s="455"/>
      <c r="AO88" s="455"/>
      <c r="AP88" s="452">
        <f>SUM(AP68:AT74)</f>
        <v>0</v>
      </c>
      <c r="AQ88" s="452"/>
      <c r="AR88" s="452"/>
      <c r="AS88" s="452"/>
      <c r="AT88" s="452"/>
      <c r="AU88" s="461" t="s">
        <v>34</v>
      </c>
      <c r="AV88" s="464"/>
      <c r="AW88" s="464"/>
      <c r="AX88" s="464"/>
      <c r="AY88" s="471"/>
      <c r="AZ88" s="570"/>
      <c r="BA88" s="570"/>
      <c r="BB88" s="570"/>
      <c r="BC88" s="570"/>
      <c r="BD88" s="593"/>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4"/>
      <c r="BA89" s="604"/>
      <c r="BB89" s="604"/>
      <c r="BC89" s="604"/>
      <c r="BD89" s="604"/>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4"/>
      <c r="BA90" s="604"/>
      <c r="BB90" s="604"/>
      <c r="BC90" s="604"/>
      <c r="BD90" s="604"/>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4"/>
      <c r="BA91" s="604"/>
      <c r="BB91" s="604"/>
      <c r="BC91" s="604"/>
      <c r="BD91" s="604"/>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4"/>
      <c r="BA92" s="604"/>
      <c r="BB92" s="604"/>
      <c r="BC92" s="604"/>
      <c r="BD92" s="604"/>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4"/>
      <c r="BA93" s="604"/>
      <c r="BB93" s="604"/>
      <c r="BC93" s="604"/>
      <c r="BD93" s="604"/>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4"/>
      <c r="BA94" s="604"/>
      <c r="BB94" s="604"/>
      <c r="BC94" s="604"/>
      <c r="BD94" s="604"/>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4"/>
      <c r="BA95" s="604"/>
      <c r="BB95" s="604"/>
      <c r="BC95" s="604"/>
      <c r="BD95" s="604"/>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4"/>
      <c r="BA96" s="604"/>
      <c r="BB96" s="604"/>
      <c r="BC96" s="604"/>
      <c r="BD96" s="604"/>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4"/>
      <c r="BA97" s="604"/>
      <c r="BB97" s="604"/>
      <c r="BC97" s="604"/>
      <c r="BD97" s="604"/>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4"/>
      <c r="BA98" s="604"/>
      <c r="BB98" s="604"/>
      <c r="BC98" s="604"/>
      <c r="BD98" s="604"/>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4"/>
      <c r="BA99" s="604"/>
      <c r="BB99" s="604"/>
      <c r="BC99" s="604"/>
      <c r="BD99" s="604"/>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4"/>
      <c r="BA100" s="604"/>
      <c r="BB100" s="604"/>
      <c r="BC100" s="604"/>
      <c r="BD100" s="604"/>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4"/>
      <c r="BA101" s="604"/>
      <c r="BB101" s="604"/>
      <c r="BC101" s="604"/>
      <c r="BD101" s="604"/>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4"/>
      <c r="BA102" s="604"/>
      <c r="BB102" s="604"/>
      <c r="BC102" s="604"/>
      <c r="BD102" s="604"/>
      <c r="BE102" s="377"/>
      <c r="BF102" s="377"/>
      <c r="BG102" s="377"/>
      <c r="BH102" s="377"/>
      <c r="BI102" s="377"/>
      <c r="BJ102" s="377"/>
      <c r="BK102" s="377"/>
      <c r="BL102" s="377"/>
      <c r="BM102" s="377"/>
      <c r="BN102" s="377"/>
      <c r="BO102" s="377"/>
      <c r="BP102" s="377"/>
      <c r="BQ102" s="374" t="s">
        <v>377</v>
      </c>
      <c r="BR102" s="401" t="s">
        <v>481</v>
      </c>
      <c r="BS102" s="421"/>
      <c r="BT102" s="421"/>
      <c r="BU102" s="421"/>
      <c r="BV102" s="421"/>
      <c r="BW102" s="421"/>
      <c r="BX102" s="421"/>
      <c r="BY102" s="421"/>
      <c r="BZ102" s="421"/>
      <c r="CA102" s="421"/>
      <c r="CB102" s="421"/>
      <c r="CC102" s="421"/>
      <c r="CD102" s="421"/>
      <c r="CE102" s="421"/>
      <c r="CF102" s="421"/>
      <c r="CG102" s="433"/>
      <c r="CH102" s="666"/>
      <c r="CI102" s="669"/>
      <c r="CJ102" s="669"/>
      <c r="CK102" s="669"/>
      <c r="CL102" s="685"/>
      <c r="CM102" s="666"/>
      <c r="CN102" s="669"/>
      <c r="CO102" s="669"/>
      <c r="CP102" s="669"/>
      <c r="CQ102" s="685"/>
      <c r="CR102" s="697">
        <v>365</v>
      </c>
      <c r="CS102" s="464"/>
      <c r="CT102" s="464"/>
      <c r="CU102" s="464"/>
      <c r="CV102" s="698"/>
      <c r="CW102" s="697">
        <f>SUM(CW7:DA21)</f>
        <v>66</v>
      </c>
      <c r="CX102" s="464"/>
      <c r="CY102" s="464"/>
      <c r="CZ102" s="464"/>
      <c r="DA102" s="698"/>
      <c r="DB102" s="697">
        <f>SUM(DB7:DF21)</f>
        <v>695</v>
      </c>
      <c r="DC102" s="464"/>
      <c r="DD102" s="464"/>
      <c r="DE102" s="464"/>
      <c r="DF102" s="698"/>
      <c r="DG102" s="697" t="s">
        <v>34</v>
      </c>
      <c r="DH102" s="464"/>
      <c r="DI102" s="464"/>
      <c r="DJ102" s="464"/>
      <c r="DK102" s="698"/>
      <c r="DL102" s="697" t="s">
        <v>34</v>
      </c>
      <c r="DM102" s="464"/>
      <c r="DN102" s="464"/>
      <c r="DO102" s="464"/>
      <c r="DP102" s="698"/>
      <c r="DQ102" s="697" t="s">
        <v>34</v>
      </c>
      <c r="DR102" s="464"/>
      <c r="DS102" s="464"/>
      <c r="DT102" s="464"/>
      <c r="DU102" s="698"/>
      <c r="DV102" s="401"/>
      <c r="DW102" s="421"/>
      <c r="DX102" s="421"/>
      <c r="DY102" s="421"/>
      <c r="DZ102" s="721"/>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4"/>
      <c r="BA103" s="604"/>
      <c r="BB103" s="604"/>
      <c r="BC103" s="604"/>
      <c r="BD103" s="604"/>
      <c r="BE103" s="377"/>
      <c r="BF103" s="377"/>
      <c r="BG103" s="377"/>
      <c r="BH103" s="377"/>
      <c r="BI103" s="377"/>
      <c r="BJ103" s="377"/>
      <c r="BK103" s="377"/>
      <c r="BL103" s="377"/>
      <c r="BM103" s="377"/>
      <c r="BN103" s="377"/>
      <c r="BO103" s="377"/>
      <c r="BP103" s="377"/>
      <c r="BQ103" s="632" t="s">
        <v>482</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4"/>
      <c r="BA104" s="604"/>
      <c r="BB104" s="604"/>
      <c r="BC104" s="604"/>
      <c r="BD104" s="604"/>
      <c r="BE104" s="377"/>
      <c r="BF104" s="377"/>
      <c r="BG104" s="377"/>
      <c r="BH104" s="377"/>
      <c r="BI104" s="377"/>
      <c r="BJ104" s="377"/>
      <c r="BK104" s="377"/>
      <c r="BL104" s="377"/>
      <c r="BM104" s="377"/>
      <c r="BN104" s="377"/>
      <c r="BO104" s="377"/>
      <c r="BP104" s="377"/>
      <c r="BQ104" s="408" t="s">
        <v>483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331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487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488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72"/>
      <c r="AA109" s="483" t="s">
        <v>406</v>
      </c>
      <c r="AB109" s="406"/>
      <c r="AC109" s="406"/>
      <c r="AD109" s="406"/>
      <c r="AE109" s="472"/>
      <c r="AF109" s="483" t="s">
        <v>467</v>
      </c>
      <c r="AG109" s="406"/>
      <c r="AH109" s="406"/>
      <c r="AI109" s="406"/>
      <c r="AJ109" s="472"/>
      <c r="AK109" s="483" t="s">
        <v>410</v>
      </c>
      <c r="AL109" s="406"/>
      <c r="AM109" s="406"/>
      <c r="AN109" s="406"/>
      <c r="AO109" s="472"/>
      <c r="AP109" s="483" t="s">
        <v>490</v>
      </c>
      <c r="AQ109" s="406"/>
      <c r="AR109" s="406"/>
      <c r="AS109" s="406"/>
      <c r="AT109" s="558"/>
      <c r="AU109" s="383" t="s">
        <v>488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72"/>
      <c r="BQ109" s="483" t="s">
        <v>406</v>
      </c>
      <c r="BR109" s="406"/>
      <c r="BS109" s="406"/>
      <c r="BT109" s="406"/>
      <c r="BU109" s="472"/>
      <c r="BV109" s="483" t="s">
        <v>467</v>
      </c>
      <c r="BW109" s="406"/>
      <c r="BX109" s="406"/>
      <c r="BY109" s="406"/>
      <c r="BZ109" s="472"/>
      <c r="CA109" s="483" t="s">
        <v>410</v>
      </c>
      <c r="CB109" s="406"/>
      <c r="CC109" s="406"/>
      <c r="CD109" s="406"/>
      <c r="CE109" s="472"/>
      <c r="CF109" s="656" t="s">
        <v>490</v>
      </c>
      <c r="CG109" s="656"/>
      <c r="CH109" s="656"/>
      <c r="CI109" s="656"/>
      <c r="CJ109" s="656"/>
      <c r="CK109" s="483" t="s">
        <v>123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72"/>
      <c r="DG109" s="483" t="s">
        <v>406</v>
      </c>
      <c r="DH109" s="406"/>
      <c r="DI109" s="406"/>
      <c r="DJ109" s="406"/>
      <c r="DK109" s="472"/>
      <c r="DL109" s="483" t="s">
        <v>467</v>
      </c>
      <c r="DM109" s="406"/>
      <c r="DN109" s="406"/>
      <c r="DO109" s="406"/>
      <c r="DP109" s="472"/>
      <c r="DQ109" s="483" t="s">
        <v>410</v>
      </c>
      <c r="DR109" s="406"/>
      <c r="DS109" s="406"/>
      <c r="DT109" s="406"/>
      <c r="DU109" s="472"/>
      <c r="DV109" s="483" t="s">
        <v>490</v>
      </c>
      <c r="DW109" s="406"/>
      <c r="DX109" s="406"/>
      <c r="DY109" s="406"/>
      <c r="DZ109" s="558"/>
    </row>
    <row r="110" spans="1:131" s="365" customFormat="1" ht="26.25" customHeight="1">
      <c r="A110" s="384" t="s">
        <v>237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3"/>
      <c r="AA110" s="484">
        <v>6539560</v>
      </c>
      <c r="AB110" s="490"/>
      <c r="AC110" s="490"/>
      <c r="AD110" s="490"/>
      <c r="AE110" s="501"/>
      <c r="AF110" s="517">
        <v>6429625</v>
      </c>
      <c r="AG110" s="490"/>
      <c r="AH110" s="490"/>
      <c r="AI110" s="490"/>
      <c r="AJ110" s="501"/>
      <c r="AK110" s="517">
        <v>6350144</v>
      </c>
      <c r="AL110" s="490"/>
      <c r="AM110" s="490"/>
      <c r="AN110" s="490"/>
      <c r="AO110" s="501"/>
      <c r="AP110" s="541">
        <v>22.7</v>
      </c>
      <c r="AQ110" s="549"/>
      <c r="AR110" s="549"/>
      <c r="AS110" s="549"/>
      <c r="AT110" s="559"/>
      <c r="AU110" s="571" t="s">
        <v>110</v>
      </c>
      <c r="AV110" s="580"/>
      <c r="AW110" s="580"/>
      <c r="AX110" s="580"/>
      <c r="AY110" s="580"/>
      <c r="AZ110" s="424" t="s">
        <v>279</v>
      </c>
      <c r="BA110" s="407"/>
      <c r="BB110" s="407"/>
      <c r="BC110" s="407"/>
      <c r="BD110" s="407"/>
      <c r="BE110" s="407"/>
      <c r="BF110" s="407"/>
      <c r="BG110" s="407"/>
      <c r="BH110" s="407"/>
      <c r="BI110" s="407"/>
      <c r="BJ110" s="407"/>
      <c r="BK110" s="407"/>
      <c r="BL110" s="407"/>
      <c r="BM110" s="407"/>
      <c r="BN110" s="407"/>
      <c r="BO110" s="407"/>
      <c r="BP110" s="473"/>
      <c r="BQ110" s="633">
        <v>56172738</v>
      </c>
      <c r="BR110" s="641"/>
      <c r="BS110" s="641"/>
      <c r="BT110" s="641"/>
      <c r="BU110" s="641"/>
      <c r="BV110" s="641">
        <v>54689691</v>
      </c>
      <c r="BW110" s="641"/>
      <c r="BX110" s="641"/>
      <c r="BY110" s="641"/>
      <c r="BZ110" s="641"/>
      <c r="CA110" s="641">
        <v>54021888</v>
      </c>
      <c r="CB110" s="641"/>
      <c r="CC110" s="641"/>
      <c r="CD110" s="641"/>
      <c r="CE110" s="641"/>
      <c r="CF110" s="657">
        <v>193.4</v>
      </c>
      <c r="CG110" s="661"/>
      <c r="CH110" s="661"/>
      <c r="CI110" s="661"/>
      <c r="CJ110" s="661"/>
      <c r="CK110" s="673" t="s">
        <v>103</v>
      </c>
      <c r="CL110" s="412"/>
      <c r="CM110" s="424" t="s">
        <v>492</v>
      </c>
      <c r="CN110" s="407"/>
      <c r="CO110" s="407"/>
      <c r="CP110" s="407"/>
      <c r="CQ110" s="407"/>
      <c r="CR110" s="407"/>
      <c r="CS110" s="407"/>
      <c r="CT110" s="407"/>
      <c r="CU110" s="407"/>
      <c r="CV110" s="407"/>
      <c r="CW110" s="407"/>
      <c r="CX110" s="407"/>
      <c r="CY110" s="407"/>
      <c r="CZ110" s="407"/>
      <c r="DA110" s="407"/>
      <c r="DB110" s="407"/>
      <c r="DC110" s="407"/>
      <c r="DD110" s="407"/>
      <c r="DE110" s="407"/>
      <c r="DF110" s="473"/>
      <c r="DG110" s="633" t="s">
        <v>34</v>
      </c>
      <c r="DH110" s="641"/>
      <c r="DI110" s="641"/>
      <c r="DJ110" s="641"/>
      <c r="DK110" s="641"/>
      <c r="DL110" s="641" t="s">
        <v>34</v>
      </c>
      <c r="DM110" s="641"/>
      <c r="DN110" s="641"/>
      <c r="DO110" s="641"/>
      <c r="DP110" s="641"/>
      <c r="DQ110" s="641" t="s">
        <v>34</v>
      </c>
      <c r="DR110" s="641"/>
      <c r="DS110" s="641"/>
      <c r="DT110" s="641"/>
      <c r="DU110" s="641"/>
      <c r="DV110" s="713" t="s">
        <v>34</v>
      </c>
      <c r="DW110" s="713"/>
      <c r="DX110" s="713"/>
      <c r="DY110" s="713"/>
      <c r="DZ110" s="722"/>
    </row>
    <row r="111" spans="1:131" s="365" customFormat="1" ht="26.25" customHeight="1">
      <c r="A111" s="385" t="s">
        <v>386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4"/>
      <c r="AA111" s="485" t="s">
        <v>34</v>
      </c>
      <c r="AB111" s="446"/>
      <c r="AC111" s="446"/>
      <c r="AD111" s="446"/>
      <c r="AE111" s="502"/>
      <c r="AF111" s="518" t="s">
        <v>34</v>
      </c>
      <c r="AG111" s="446"/>
      <c r="AH111" s="446"/>
      <c r="AI111" s="446"/>
      <c r="AJ111" s="502"/>
      <c r="AK111" s="518" t="s">
        <v>34</v>
      </c>
      <c r="AL111" s="446"/>
      <c r="AM111" s="446"/>
      <c r="AN111" s="446"/>
      <c r="AO111" s="502"/>
      <c r="AP111" s="542" t="s">
        <v>34</v>
      </c>
      <c r="AQ111" s="550"/>
      <c r="AR111" s="550"/>
      <c r="AS111" s="550"/>
      <c r="AT111" s="560"/>
      <c r="AU111" s="572"/>
      <c r="AV111" s="581"/>
      <c r="AW111" s="581"/>
      <c r="AX111" s="581"/>
      <c r="AY111" s="581"/>
      <c r="AZ111" s="425" t="s">
        <v>493</v>
      </c>
      <c r="BA111" s="378"/>
      <c r="BB111" s="378"/>
      <c r="BC111" s="378"/>
      <c r="BD111" s="378"/>
      <c r="BE111" s="378"/>
      <c r="BF111" s="378"/>
      <c r="BG111" s="378"/>
      <c r="BH111" s="378"/>
      <c r="BI111" s="378"/>
      <c r="BJ111" s="378"/>
      <c r="BK111" s="378"/>
      <c r="BL111" s="378"/>
      <c r="BM111" s="378"/>
      <c r="BN111" s="378"/>
      <c r="BO111" s="378"/>
      <c r="BP111" s="475"/>
      <c r="BQ111" s="634">
        <v>25620</v>
      </c>
      <c r="BR111" s="642"/>
      <c r="BS111" s="642"/>
      <c r="BT111" s="642"/>
      <c r="BU111" s="642"/>
      <c r="BV111" s="642">
        <v>16155</v>
      </c>
      <c r="BW111" s="642"/>
      <c r="BX111" s="642"/>
      <c r="BY111" s="642"/>
      <c r="BZ111" s="642"/>
      <c r="CA111" s="642">
        <v>7550</v>
      </c>
      <c r="CB111" s="642"/>
      <c r="CC111" s="642"/>
      <c r="CD111" s="642"/>
      <c r="CE111" s="642"/>
      <c r="CF111" s="658">
        <v>0</v>
      </c>
      <c r="CG111" s="662"/>
      <c r="CH111" s="662"/>
      <c r="CI111" s="662"/>
      <c r="CJ111" s="662"/>
      <c r="CK111" s="674"/>
      <c r="CL111" s="413"/>
      <c r="CM111" s="425" t="s">
        <v>459</v>
      </c>
      <c r="CN111" s="378"/>
      <c r="CO111" s="378"/>
      <c r="CP111" s="378"/>
      <c r="CQ111" s="378"/>
      <c r="CR111" s="378"/>
      <c r="CS111" s="378"/>
      <c r="CT111" s="378"/>
      <c r="CU111" s="378"/>
      <c r="CV111" s="378"/>
      <c r="CW111" s="378"/>
      <c r="CX111" s="378"/>
      <c r="CY111" s="378"/>
      <c r="CZ111" s="378"/>
      <c r="DA111" s="378"/>
      <c r="DB111" s="378"/>
      <c r="DC111" s="378"/>
      <c r="DD111" s="378"/>
      <c r="DE111" s="378"/>
      <c r="DF111" s="475"/>
      <c r="DG111" s="634" t="s">
        <v>34</v>
      </c>
      <c r="DH111" s="642"/>
      <c r="DI111" s="642"/>
      <c r="DJ111" s="642"/>
      <c r="DK111" s="642"/>
      <c r="DL111" s="642" t="s">
        <v>34</v>
      </c>
      <c r="DM111" s="642"/>
      <c r="DN111" s="642"/>
      <c r="DO111" s="642"/>
      <c r="DP111" s="642"/>
      <c r="DQ111" s="642" t="s">
        <v>34</v>
      </c>
      <c r="DR111" s="642"/>
      <c r="DS111" s="642"/>
      <c r="DT111" s="642"/>
      <c r="DU111" s="642"/>
      <c r="DV111" s="714" t="s">
        <v>34</v>
      </c>
      <c r="DW111" s="714"/>
      <c r="DX111" s="714"/>
      <c r="DY111" s="714"/>
      <c r="DZ111" s="723"/>
    </row>
    <row r="112" spans="1:131" s="365" customFormat="1" ht="26.25" customHeight="1">
      <c r="A112" s="386" t="s">
        <v>489</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5"/>
      <c r="AA112" s="485" t="s">
        <v>34</v>
      </c>
      <c r="AB112" s="446"/>
      <c r="AC112" s="446"/>
      <c r="AD112" s="446"/>
      <c r="AE112" s="502"/>
      <c r="AF112" s="518" t="s">
        <v>34</v>
      </c>
      <c r="AG112" s="446"/>
      <c r="AH112" s="446"/>
      <c r="AI112" s="446"/>
      <c r="AJ112" s="502"/>
      <c r="AK112" s="518" t="s">
        <v>34</v>
      </c>
      <c r="AL112" s="446"/>
      <c r="AM112" s="446"/>
      <c r="AN112" s="446"/>
      <c r="AO112" s="502"/>
      <c r="AP112" s="542" t="s">
        <v>34</v>
      </c>
      <c r="AQ112" s="550"/>
      <c r="AR112" s="550"/>
      <c r="AS112" s="550"/>
      <c r="AT112" s="560"/>
      <c r="AU112" s="572"/>
      <c r="AV112" s="581"/>
      <c r="AW112" s="581"/>
      <c r="AX112" s="581"/>
      <c r="AY112" s="581"/>
      <c r="AZ112" s="425" t="s">
        <v>494</v>
      </c>
      <c r="BA112" s="378"/>
      <c r="BB112" s="378"/>
      <c r="BC112" s="378"/>
      <c r="BD112" s="378"/>
      <c r="BE112" s="378"/>
      <c r="BF112" s="378"/>
      <c r="BG112" s="378"/>
      <c r="BH112" s="378"/>
      <c r="BI112" s="378"/>
      <c r="BJ112" s="378"/>
      <c r="BK112" s="378"/>
      <c r="BL112" s="378"/>
      <c r="BM112" s="378"/>
      <c r="BN112" s="378"/>
      <c r="BO112" s="378"/>
      <c r="BP112" s="475"/>
      <c r="BQ112" s="634">
        <v>10223340</v>
      </c>
      <c r="BR112" s="642"/>
      <c r="BS112" s="642"/>
      <c r="BT112" s="642"/>
      <c r="BU112" s="642"/>
      <c r="BV112" s="642">
        <v>9718747</v>
      </c>
      <c r="BW112" s="642"/>
      <c r="BX112" s="642"/>
      <c r="BY112" s="642"/>
      <c r="BZ112" s="642"/>
      <c r="CA112" s="642">
        <v>9616956</v>
      </c>
      <c r="CB112" s="642"/>
      <c r="CC112" s="642"/>
      <c r="CD112" s="642"/>
      <c r="CE112" s="642"/>
      <c r="CF112" s="658">
        <v>34.4</v>
      </c>
      <c r="CG112" s="662"/>
      <c r="CH112" s="662"/>
      <c r="CI112" s="662"/>
      <c r="CJ112" s="662"/>
      <c r="CK112" s="674"/>
      <c r="CL112" s="413"/>
      <c r="CM112" s="425" t="s">
        <v>223</v>
      </c>
      <c r="CN112" s="378"/>
      <c r="CO112" s="378"/>
      <c r="CP112" s="378"/>
      <c r="CQ112" s="378"/>
      <c r="CR112" s="378"/>
      <c r="CS112" s="378"/>
      <c r="CT112" s="378"/>
      <c r="CU112" s="378"/>
      <c r="CV112" s="378"/>
      <c r="CW112" s="378"/>
      <c r="CX112" s="378"/>
      <c r="CY112" s="378"/>
      <c r="CZ112" s="378"/>
      <c r="DA112" s="378"/>
      <c r="DB112" s="378"/>
      <c r="DC112" s="378"/>
      <c r="DD112" s="378"/>
      <c r="DE112" s="378"/>
      <c r="DF112" s="475"/>
      <c r="DG112" s="634" t="s">
        <v>34</v>
      </c>
      <c r="DH112" s="642"/>
      <c r="DI112" s="642"/>
      <c r="DJ112" s="642"/>
      <c r="DK112" s="642"/>
      <c r="DL112" s="642" t="s">
        <v>34</v>
      </c>
      <c r="DM112" s="642"/>
      <c r="DN112" s="642"/>
      <c r="DO112" s="642"/>
      <c r="DP112" s="642"/>
      <c r="DQ112" s="642" t="s">
        <v>34</v>
      </c>
      <c r="DR112" s="642"/>
      <c r="DS112" s="642"/>
      <c r="DT112" s="642"/>
      <c r="DU112" s="642"/>
      <c r="DV112" s="714" t="s">
        <v>34</v>
      </c>
      <c r="DW112" s="714"/>
      <c r="DX112" s="714"/>
      <c r="DY112" s="714"/>
      <c r="DZ112" s="723"/>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5"/>
      <c r="AA113" s="485">
        <v>773215</v>
      </c>
      <c r="AB113" s="446"/>
      <c r="AC113" s="446"/>
      <c r="AD113" s="446"/>
      <c r="AE113" s="502"/>
      <c r="AF113" s="518">
        <v>838152</v>
      </c>
      <c r="AG113" s="446"/>
      <c r="AH113" s="446"/>
      <c r="AI113" s="446"/>
      <c r="AJ113" s="502"/>
      <c r="AK113" s="518">
        <v>867125</v>
      </c>
      <c r="AL113" s="446"/>
      <c r="AM113" s="446"/>
      <c r="AN113" s="446"/>
      <c r="AO113" s="502"/>
      <c r="AP113" s="542">
        <v>3.1</v>
      </c>
      <c r="AQ113" s="550"/>
      <c r="AR113" s="550"/>
      <c r="AS113" s="550"/>
      <c r="AT113" s="560"/>
      <c r="AU113" s="572"/>
      <c r="AV113" s="581"/>
      <c r="AW113" s="581"/>
      <c r="AX113" s="581"/>
      <c r="AY113" s="581"/>
      <c r="AZ113" s="425" t="s">
        <v>495</v>
      </c>
      <c r="BA113" s="378"/>
      <c r="BB113" s="378"/>
      <c r="BC113" s="378"/>
      <c r="BD113" s="378"/>
      <c r="BE113" s="378"/>
      <c r="BF113" s="378"/>
      <c r="BG113" s="378"/>
      <c r="BH113" s="378"/>
      <c r="BI113" s="378"/>
      <c r="BJ113" s="378"/>
      <c r="BK113" s="378"/>
      <c r="BL113" s="378"/>
      <c r="BM113" s="378"/>
      <c r="BN113" s="378"/>
      <c r="BO113" s="378"/>
      <c r="BP113" s="475"/>
      <c r="BQ113" s="634" t="s">
        <v>34</v>
      </c>
      <c r="BR113" s="642"/>
      <c r="BS113" s="642"/>
      <c r="BT113" s="642"/>
      <c r="BU113" s="642"/>
      <c r="BV113" s="642" t="s">
        <v>34</v>
      </c>
      <c r="BW113" s="642"/>
      <c r="BX113" s="642"/>
      <c r="BY113" s="642"/>
      <c r="BZ113" s="642"/>
      <c r="CA113" s="642" t="s">
        <v>34</v>
      </c>
      <c r="CB113" s="642"/>
      <c r="CC113" s="642"/>
      <c r="CD113" s="642"/>
      <c r="CE113" s="642"/>
      <c r="CF113" s="658" t="s">
        <v>34</v>
      </c>
      <c r="CG113" s="662"/>
      <c r="CH113" s="662"/>
      <c r="CI113" s="662"/>
      <c r="CJ113" s="662"/>
      <c r="CK113" s="674"/>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5"/>
      <c r="DG113" s="485" t="s">
        <v>34</v>
      </c>
      <c r="DH113" s="446"/>
      <c r="DI113" s="446"/>
      <c r="DJ113" s="446"/>
      <c r="DK113" s="502"/>
      <c r="DL113" s="518" t="s">
        <v>34</v>
      </c>
      <c r="DM113" s="446"/>
      <c r="DN113" s="446"/>
      <c r="DO113" s="446"/>
      <c r="DP113" s="502"/>
      <c r="DQ113" s="518" t="s">
        <v>34</v>
      </c>
      <c r="DR113" s="446"/>
      <c r="DS113" s="446"/>
      <c r="DT113" s="446"/>
      <c r="DU113" s="502"/>
      <c r="DV113" s="542" t="s">
        <v>34</v>
      </c>
      <c r="DW113" s="550"/>
      <c r="DX113" s="550"/>
      <c r="DY113" s="550"/>
      <c r="DZ113" s="560"/>
    </row>
    <row r="114" spans="1:130" s="365" customFormat="1" ht="26.25" customHeight="1">
      <c r="A114" s="387"/>
      <c r="B114" s="410"/>
      <c r="C114" s="378" t="s">
        <v>433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5"/>
      <c r="AA114" s="485" t="s">
        <v>34</v>
      </c>
      <c r="AB114" s="446"/>
      <c r="AC114" s="446"/>
      <c r="AD114" s="446"/>
      <c r="AE114" s="502"/>
      <c r="AF114" s="518" t="s">
        <v>34</v>
      </c>
      <c r="AG114" s="446"/>
      <c r="AH114" s="446"/>
      <c r="AI114" s="446"/>
      <c r="AJ114" s="502"/>
      <c r="AK114" s="518" t="s">
        <v>34</v>
      </c>
      <c r="AL114" s="446"/>
      <c r="AM114" s="446"/>
      <c r="AN114" s="446"/>
      <c r="AO114" s="502"/>
      <c r="AP114" s="542" t="s">
        <v>34</v>
      </c>
      <c r="AQ114" s="550"/>
      <c r="AR114" s="550"/>
      <c r="AS114" s="550"/>
      <c r="AT114" s="560"/>
      <c r="AU114" s="572"/>
      <c r="AV114" s="581"/>
      <c r="AW114" s="581"/>
      <c r="AX114" s="581"/>
      <c r="AY114" s="581"/>
      <c r="AZ114" s="425" t="s">
        <v>497</v>
      </c>
      <c r="BA114" s="378"/>
      <c r="BB114" s="378"/>
      <c r="BC114" s="378"/>
      <c r="BD114" s="378"/>
      <c r="BE114" s="378"/>
      <c r="BF114" s="378"/>
      <c r="BG114" s="378"/>
      <c r="BH114" s="378"/>
      <c r="BI114" s="378"/>
      <c r="BJ114" s="378"/>
      <c r="BK114" s="378"/>
      <c r="BL114" s="378"/>
      <c r="BM114" s="378"/>
      <c r="BN114" s="378"/>
      <c r="BO114" s="378"/>
      <c r="BP114" s="475"/>
      <c r="BQ114" s="634">
        <v>8341341</v>
      </c>
      <c r="BR114" s="642"/>
      <c r="BS114" s="642"/>
      <c r="BT114" s="642"/>
      <c r="BU114" s="642"/>
      <c r="BV114" s="642">
        <v>8116204</v>
      </c>
      <c r="BW114" s="642"/>
      <c r="BX114" s="642"/>
      <c r="BY114" s="642"/>
      <c r="BZ114" s="642"/>
      <c r="CA114" s="642">
        <v>8201468</v>
      </c>
      <c r="CB114" s="642"/>
      <c r="CC114" s="642"/>
      <c r="CD114" s="642"/>
      <c r="CE114" s="642"/>
      <c r="CF114" s="658">
        <v>29.4</v>
      </c>
      <c r="CG114" s="662"/>
      <c r="CH114" s="662"/>
      <c r="CI114" s="662"/>
      <c r="CJ114" s="662"/>
      <c r="CK114" s="674"/>
      <c r="CL114" s="413"/>
      <c r="CM114" s="425" t="s">
        <v>63</v>
      </c>
      <c r="CN114" s="378"/>
      <c r="CO114" s="378"/>
      <c r="CP114" s="378"/>
      <c r="CQ114" s="378"/>
      <c r="CR114" s="378"/>
      <c r="CS114" s="378"/>
      <c r="CT114" s="378"/>
      <c r="CU114" s="378"/>
      <c r="CV114" s="378"/>
      <c r="CW114" s="378"/>
      <c r="CX114" s="378"/>
      <c r="CY114" s="378"/>
      <c r="CZ114" s="378"/>
      <c r="DA114" s="378"/>
      <c r="DB114" s="378"/>
      <c r="DC114" s="378"/>
      <c r="DD114" s="378"/>
      <c r="DE114" s="378"/>
      <c r="DF114" s="475"/>
      <c r="DG114" s="485" t="s">
        <v>34</v>
      </c>
      <c r="DH114" s="446"/>
      <c r="DI114" s="446"/>
      <c r="DJ114" s="446"/>
      <c r="DK114" s="502"/>
      <c r="DL114" s="518" t="s">
        <v>34</v>
      </c>
      <c r="DM114" s="446"/>
      <c r="DN114" s="446"/>
      <c r="DO114" s="446"/>
      <c r="DP114" s="502"/>
      <c r="DQ114" s="518" t="s">
        <v>34</v>
      </c>
      <c r="DR114" s="446"/>
      <c r="DS114" s="446"/>
      <c r="DT114" s="446"/>
      <c r="DU114" s="502"/>
      <c r="DV114" s="542" t="s">
        <v>34</v>
      </c>
      <c r="DW114" s="550"/>
      <c r="DX114" s="550"/>
      <c r="DY114" s="550"/>
      <c r="DZ114" s="560"/>
    </row>
    <row r="115" spans="1:130" s="365" customFormat="1" ht="26.25" customHeight="1">
      <c r="A115" s="387"/>
      <c r="B115" s="410"/>
      <c r="C115" s="378" t="s">
        <v>414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5"/>
      <c r="AA115" s="485">
        <v>19301</v>
      </c>
      <c r="AB115" s="446"/>
      <c r="AC115" s="446"/>
      <c r="AD115" s="446"/>
      <c r="AE115" s="502"/>
      <c r="AF115" s="518">
        <v>10151</v>
      </c>
      <c r="AG115" s="446"/>
      <c r="AH115" s="446"/>
      <c r="AI115" s="446"/>
      <c r="AJ115" s="502"/>
      <c r="AK115" s="518">
        <v>9189</v>
      </c>
      <c r="AL115" s="446"/>
      <c r="AM115" s="446"/>
      <c r="AN115" s="446"/>
      <c r="AO115" s="502"/>
      <c r="AP115" s="542">
        <v>0</v>
      </c>
      <c r="AQ115" s="550"/>
      <c r="AR115" s="550"/>
      <c r="AS115" s="550"/>
      <c r="AT115" s="560"/>
      <c r="AU115" s="572"/>
      <c r="AV115" s="581"/>
      <c r="AW115" s="581"/>
      <c r="AX115" s="581"/>
      <c r="AY115" s="581"/>
      <c r="AZ115" s="425" t="s">
        <v>471</v>
      </c>
      <c r="BA115" s="378"/>
      <c r="BB115" s="378"/>
      <c r="BC115" s="378"/>
      <c r="BD115" s="378"/>
      <c r="BE115" s="378"/>
      <c r="BF115" s="378"/>
      <c r="BG115" s="378"/>
      <c r="BH115" s="378"/>
      <c r="BI115" s="378"/>
      <c r="BJ115" s="378"/>
      <c r="BK115" s="378"/>
      <c r="BL115" s="378"/>
      <c r="BM115" s="378"/>
      <c r="BN115" s="378"/>
      <c r="BO115" s="378"/>
      <c r="BP115" s="475"/>
      <c r="BQ115" s="634" t="s">
        <v>34</v>
      </c>
      <c r="BR115" s="642"/>
      <c r="BS115" s="642"/>
      <c r="BT115" s="642"/>
      <c r="BU115" s="642"/>
      <c r="BV115" s="642" t="s">
        <v>34</v>
      </c>
      <c r="BW115" s="642"/>
      <c r="BX115" s="642"/>
      <c r="BY115" s="642"/>
      <c r="BZ115" s="642"/>
      <c r="CA115" s="642" t="s">
        <v>34</v>
      </c>
      <c r="CB115" s="642"/>
      <c r="CC115" s="642"/>
      <c r="CD115" s="642"/>
      <c r="CE115" s="642"/>
      <c r="CF115" s="658" t="s">
        <v>34</v>
      </c>
      <c r="CG115" s="662"/>
      <c r="CH115" s="662"/>
      <c r="CI115" s="662"/>
      <c r="CJ115" s="662"/>
      <c r="CK115" s="674"/>
      <c r="CL115" s="413"/>
      <c r="CM115" s="425" t="s">
        <v>239</v>
      </c>
      <c r="CN115" s="378"/>
      <c r="CO115" s="378"/>
      <c r="CP115" s="378"/>
      <c r="CQ115" s="378"/>
      <c r="CR115" s="378"/>
      <c r="CS115" s="378"/>
      <c r="CT115" s="378"/>
      <c r="CU115" s="378"/>
      <c r="CV115" s="378"/>
      <c r="CW115" s="378"/>
      <c r="CX115" s="378"/>
      <c r="CY115" s="378"/>
      <c r="CZ115" s="378"/>
      <c r="DA115" s="378"/>
      <c r="DB115" s="378"/>
      <c r="DC115" s="378"/>
      <c r="DD115" s="378"/>
      <c r="DE115" s="378"/>
      <c r="DF115" s="475"/>
      <c r="DG115" s="485" t="s">
        <v>34</v>
      </c>
      <c r="DH115" s="446"/>
      <c r="DI115" s="446"/>
      <c r="DJ115" s="446"/>
      <c r="DK115" s="502"/>
      <c r="DL115" s="518" t="s">
        <v>34</v>
      </c>
      <c r="DM115" s="446"/>
      <c r="DN115" s="446"/>
      <c r="DO115" s="446"/>
      <c r="DP115" s="502"/>
      <c r="DQ115" s="518" t="s">
        <v>34</v>
      </c>
      <c r="DR115" s="446"/>
      <c r="DS115" s="446"/>
      <c r="DT115" s="446"/>
      <c r="DU115" s="502"/>
      <c r="DV115" s="542" t="s">
        <v>34</v>
      </c>
      <c r="DW115" s="550"/>
      <c r="DX115" s="550"/>
      <c r="DY115" s="550"/>
      <c r="DZ115" s="560"/>
    </row>
    <row r="116" spans="1:130" s="365" customFormat="1" ht="26.25" customHeight="1">
      <c r="A116" s="388"/>
      <c r="B116" s="411"/>
      <c r="C116" s="423" t="s">
        <v>291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6"/>
      <c r="AA116" s="485" t="s">
        <v>34</v>
      </c>
      <c r="AB116" s="446"/>
      <c r="AC116" s="446"/>
      <c r="AD116" s="446"/>
      <c r="AE116" s="502"/>
      <c r="AF116" s="518" t="s">
        <v>34</v>
      </c>
      <c r="AG116" s="446"/>
      <c r="AH116" s="446"/>
      <c r="AI116" s="446"/>
      <c r="AJ116" s="502"/>
      <c r="AK116" s="518" t="s">
        <v>34</v>
      </c>
      <c r="AL116" s="446"/>
      <c r="AM116" s="446"/>
      <c r="AN116" s="446"/>
      <c r="AO116" s="502"/>
      <c r="AP116" s="542" t="s">
        <v>34</v>
      </c>
      <c r="AQ116" s="550"/>
      <c r="AR116" s="550"/>
      <c r="AS116" s="550"/>
      <c r="AT116" s="560"/>
      <c r="AU116" s="572"/>
      <c r="AV116" s="581"/>
      <c r="AW116" s="581"/>
      <c r="AX116" s="581"/>
      <c r="AY116" s="581"/>
      <c r="AZ116" s="605" t="s">
        <v>345</v>
      </c>
      <c r="BA116" s="607"/>
      <c r="BB116" s="607"/>
      <c r="BC116" s="607"/>
      <c r="BD116" s="607"/>
      <c r="BE116" s="607"/>
      <c r="BF116" s="607"/>
      <c r="BG116" s="607"/>
      <c r="BH116" s="607"/>
      <c r="BI116" s="607"/>
      <c r="BJ116" s="607"/>
      <c r="BK116" s="607"/>
      <c r="BL116" s="607"/>
      <c r="BM116" s="607"/>
      <c r="BN116" s="607"/>
      <c r="BO116" s="607"/>
      <c r="BP116" s="629"/>
      <c r="BQ116" s="634" t="s">
        <v>34</v>
      </c>
      <c r="BR116" s="642"/>
      <c r="BS116" s="642"/>
      <c r="BT116" s="642"/>
      <c r="BU116" s="642"/>
      <c r="BV116" s="642" t="s">
        <v>34</v>
      </c>
      <c r="BW116" s="642"/>
      <c r="BX116" s="642"/>
      <c r="BY116" s="642"/>
      <c r="BZ116" s="642"/>
      <c r="CA116" s="642" t="s">
        <v>34</v>
      </c>
      <c r="CB116" s="642"/>
      <c r="CC116" s="642"/>
      <c r="CD116" s="642"/>
      <c r="CE116" s="642"/>
      <c r="CF116" s="658" t="s">
        <v>34</v>
      </c>
      <c r="CG116" s="662"/>
      <c r="CH116" s="662"/>
      <c r="CI116" s="662"/>
      <c r="CJ116" s="662"/>
      <c r="CK116" s="674"/>
      <c r="CL116" s="413"/>
      <c r="CM116" s="425" t="s">
        <v>498</v>
      </c>
      <c r="CN116" s="378"/>
      <c r="CO116" s="378"/>
      <c r="CP116" s="378"/>
      <c r="CQ116" s="378"/>
      <c r="CR116" s="378"/>
      <c r="CS116" s="378"/>
      <c r="CT116" s="378"/>
      <c r="CU116" s="378"/>
      <c r="CV116" s="378"/>
      <c r="CW116" s="378"/>
      <c r="CX116" s="378"/>
      <c r="CY116" s="378"/>
      <c r="CZ116" s="378"/>
      <c r="DA116" s="378"/>
      <c r="DB116" s="378"/>
      <c r="DC116" s="378"/>
      <c r="DD116" s="378"/>
      <c r="DE116" s="378"/>
      <c r="DF116" s="475"/>
      <c r="DG116" s="485">
        <v>2610</v>
      </c>
      <c r="DH116" s="446"/>
      <c r="DI116" s="446"/>
      <c r="DJ116" s="446"/>
      <c r="DK116" s="502"/>
      <c r="DL116" s="518">
        <v>875</v>
      </c>
      <c r="DM116" s="446"/>
      <c r="DN116" s="446"/>
      <c r="DO116" s="446"/>
      <c r="DP116" s="502"/>
      <c r="DQ116" s="518" t="s">
        <v>34</v>
      </c>
      <c r="DR116" s="446"/>
      <c r="DS116" s="446"/>
      <c r="DT116" s="446"/>
      <c r="DU116" s="502"/>
      <c r="DV116" s="542" t="s">
        <v>34</v>
      </c>
      <c r="DW116" s="550"/>
      <c r="DX116" s="550"/>
      <c r="DY116" s="550"/>
      <c r="DZ116" s="560"/>
    </row>
    <row r="117" spans="1:130" s="365" customFormat="1" ht="26.25" customHeight="1">
      <c r="A117" s="383" t="s">
        <v>92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70" t="s">
        <v>500</v>
      </c>
      <c r="Z117" s="472"/>
      <c r="AA117" s="486">
        <v>7332076</v>
      </c>
      <c r="AB117" s="491"/>
      <c r="AC117" s="491"/>
      <c r="AD117" s="491"/>
      <c r="AE117" s="503"/>
      <c r="AF117" s="519">
        <v>7277928</v>
      </c>
      <c r="AG117" s="491"/>
      <c r="AH117" s="491"/>
      <c r="AI117" s="491"/>
      <c r="AJ117" s="503"/>
      <c r="AK117" s="519">
        <v>7226458</v>
      </c>
      <c r="AL117" s="491"/>
      <c r="AM117" s="491"/>
      <c r="AN117" s="491"/>
      <c r="AO117" s="503"/>
      <c r="AP117" s="543"/>
      <c r="AQ117" s="551"/>
      <c r="AR117" s="551"/>
      <c r="AS117" s="551"/>
      <c r="AT117" s="561"/>
      <c r="AU117" s="572"/>
      <c r="AV117" s="581"/>
      <c r="AW117" s="581"/>
      <c r="AX117" s="581"/>
      <c r="AY117" s="581"/>
      <c r="AZ117" s="426" t="s">
        <v>316</v>
      </c>
      <c r="BA117" s="428"/>
      <c r="BB117" s="428"/>
      <c r="BC117" s="428"/>
      <c r="BD117" s="428"/>
      <c r="BE117" s="428"/>
      <c r="BF117" s="428"/>
      <c r="BG117" s="428"/>
      <c r="BH117" s="428"/>
      <c r="BI117" s="428"/>
      <c r="BJ117" s="428"/>
      <c r="BK117" s="428"/>
      <c r="BL117" s="428"/>
      <c r="BM117" s="428"/>
      <c r="BN117" s="428"/>
      <c r="BO117" s="428"/>
      <c r="BP117" s="477"/>
      <c r="BQ117" s="634" t="s">
        <v>34</v>
      </c>
      <c r="BR117" s="642"/>
      <c r="BS117" s="642"/>
      <c r="BT117" s="642"/>
      <c r="BU117" s="642"/>
      <c r="BV117" s="642" t="s">
        <v>34</v>
      </c>
      <c r="BW117" s="642"/>
      <c r="BX117" s="642"/>
      <c r="BY117" s="642"/>
      <c r="BZ117" s="642"/>
      <c r="CA117" s="642" t="s">
        <v>34</v>
      </c>
      <c r="CB117" s="642"/>
      <c r="CC117" s="642"/>
      <c r="CD117" s="642"/>
      <c r="CE117" s="642"/>
      <c r="CF117" s="658" t="s">
        <v>34</v>
      </c>
      <c r="CG117" s="662"/>
      <c r="CH117" s="662"/>
      <c r="CI117" s="662"/>
      <c r="CJ117" s="662"/>
      <c r="CK117" s="674"/>
      <c r="CL117" s="413"/>
      <c r="CM117" s="425" t="s">
        <v>438</v>
      </c>
      <c r="CN117" s="378"/>
      <c r="CO117" s="378"/>
      <c r="CP117" s="378"/>
      <c r="CQ117" s="378"/>
      <c r="CR117" s="378"/>
      <c r="CS117" s="378"/>
      <c r="CT117" s="378"/>
      <c r="CU117" s="378"/>
      <c r="CV117" s="378"/>
      <c r="CW117" s="378"/>
      <c r="CX117" s="378"/>
      <c r="CY117" s="378"/>
      <c r="CZ117" s="378"/>
      <c r="DA117" s="378"/>
      <c r="DB117" s="378"/>
      <c r="DC117" s="378"/>
      <c r="DD117" s="378"/>
      <c r="DE117" s="378"/>
      <c r="DF117" s="475"/>
      <c r="DG117" s="485" t="s">
        <v>34</v>
      </c>
      <c r="DH117" s="446"/>
      <c r="DI117" s="446"/>
      <c r="DJ117" s="446"/>
      <c r="DK117" s="502"/>
      <c r="DL117" s="518" t="s">
        <v>34</v>
      </c>
      <c r="DM117" s="446"/>
      <c r="DN117" s="446"/>
      <c r="DO117" s="446"/>
      <c r="DP117" s="502"/>
      <c r="DQ117" s="518" t="s">
        <v>34</v>
      </c>
      <c r="DR117" s="446"/>
      <c r="DS117" s="446"/>
      <c r="DT117" s="446"/>
      <c r="DU117" s="502"/>
      <c r="DV117" s="542" t="s">
        <v>34</v>
      </c>
      <c r="DW117" s="550"/>
      <c r="DX117" s="550"/>
      <c r="DY117" s="550"/>
      <c r="DZ117" s="560"/>
    </row>
    <row r="118" spans="1:130" s="365" customFormat="1" ht="26.25" customHeight="1">
      <c r="A118" s="383" t="s">
        <v>123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72"/>
      <c r="AA118" s="483" t="s">
        <v>406</v>
      </c>
      <c r="AB118" s="406"/>
      <c r="AC118" s="406"/>
      <c r="AD118" s="406"/>
      <c r="AE118" s="472"/>
      <c r="AF118" s="483" t="s">
        <v>467</v>
      </c>
      <c r="AG118" s="406"/>
      <c r="AH118" s="406"/>
      <c r="AI118" s="406"/>
      <c r="AJ118" s="472"/>
      <c r="AK118" s="483" t="s">
        <v>410</v>
      </c>
      <c r="AL118" s="406"/>
      <c r="AM118" s="406"/>
      <c r="AN118" s="406"/>
      <c r="AO118" s="472"/>
      <c r="AP118" s="483" t="s">
        <v>490</v>
      </c>
      <c r="AQ118" s="406"/>
      <c r="AR118" s="406"/>
      <c r="AS118" s="406"/>
      <c r="AT118" s="558"/>
      <c r="AU118" s="572"/>
      <c r="AV118" s="581"/>
      <c r="AW118" s="581"/>
      <c r="AX118" s="581"/>
      <c r="AY118" s="581"/>
      <c r="AZ118" s="427" t="s">
        <v>443</v>
      </c>
      <c r="BA118" s="423"/>
      <c r="BB118" s="423"/>
      <c r="BC118" s="423"/>
      <c r="BD118" s="423"/>
      <c r="BE118" s="423"/>
      <c r="BF118" s="423"/>
      <c r="BG118" s="423"/>
      <c r="BH118" s="423"/>
      <c r="BI118" s="423"/>
      <c r="BJ118" s="423"/>
      <c r="BK118" s="423"/>
      <c r="BL118" s="423"/>
      <c r="BM118" s="423"/>
      <c r="BN118" s="423"/>
      <c r="BO118" s="423"/>
      <c r="BP118" s="476"/>
      <c r="BQ118" s="635" t="s">
        <v>34</v>
      </c>
      <c r="BR118" s="643"/>
      <c r="BS118" s="643"/>
      <c r="BT118" s="643"/>
      <c r="BU118" s="643"/>
      <c r="BV118" s="643" t="s">
        <v>34</v>
      </c>
      <c r="BW118" s="643"/>
      <c r="BX118" s="643"/>
      <c r="BY118" s="643"/>
      <c r="BZ118" s="643"/>
      <c r="CA118" s="643" t="s">
        <v>34</v>
      </c>
      <c r="CB118" s="643"/>
      <c r="CC118" s="643"/>
      <c r="CD118" s="643"/>
      <c r="CE118" s="643"/>
      <c r="CF118" s="658" t="s">
        <v>34</v>
      </c>
      <c r="CG118" s="662"/>
      <c r="CH118" s="662"/>
      <c r="CI118" s="662"/>
      <c r="CJ118" s="662"/>
      <c r="CK118" s="674"/>
      <c r="CL118" s="413"/>
      <c r="CM118" s="425" t="s">
        <v>172</v>
      </c>
      <c r="CN118" s="378"/>
      <c r="CO118" s="378"/>
      <c r="CP118" s="378"/>
      <c r="CQ118" s="378"/>
      <c r="CR118" s="378"/>
      <c r="CS118" s="378"/>
      <c r="CT118" s="378"/>
      <c r="CU118" s="378"/>
      <c r="CV118" s="378"/>
      <c r="CW118" s="378"/>
      <c r="CX118" s="378"/>
      <c r="CY118" s="378"/>
      <c r="CZ118" s="378"/>
      <c r="DA118" s="378"/>
      <c r="DB118" s="378"/>
      <c r="DC118" s="378"/>
      <c r="DD118" s="378"/>
      <c r="DE118" s="378"/>
      <c r="DF118" s="475"/>
      <c r="DG118" s="485" t="s">
        <v>34</v>
      </c>
      <c r="DH118" s="446"/>
      <c r="DI118" s="446"/>
      <c r="DJ118" s="446"/>
      <c r="DK118" s="502"/>
      <c r="DL118" s="518" t="s">
        <v>34</v>
      </c>
      <c r="DM118" s="446"/>
      <c r="DN118" s="446"/>
      <c r="DO118" s="446"/>
      <c r="DP118" s="502"/>
      <c r="DQ118" s="518" t="s">
        <v>34</v>
      </c>
      <c r="DR118" s="446"/>
      <c r="DS118" s="446"/>
      <c r="DT118" s="446"/>
      <c r="DU118" s="502"/>
      <c r="DV118" s="542" t="s">
        <v>34</v>
      </c>
      <c r="DW118" s="550"/>
      <c r="DX118" s="550"/>
      <c r="DY118" s="550"/>
      <c r="DZ118" s="560"/>
    </row>
    <row r="119" spans="1:130" s="365" customFormat="1" ht="26.25" customHeight="1">
      <c r="A119" s="389" t="s">
        <v>103</v>
      </c>
      <c r="B119" s="412"/>
      <c r="C119" s="424" t="s">
        <v>492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3"/>
      <c r="AA119" s="484" t="s">
        <v>34</v>
      </c>
      <c r="AB119" s="490"/>
      <c r="AC119" s="490"/>
      <c r="AD119" s="490"/>
      <c r="AE119" s="501"/>
      <c r="AF119" s="517" t="s">
        <v>34</v>
      </c>
      <c r="AG119" s="490"/>
      <c r="AH119" s="490"/>
      <c r="AI119" s="490"/>
      <c r="AJ119" s="501"/>
      <c r="AK119" s="517" t="s">
        <v>34</v>
      </c>
      <c r="AL119" s="490"/>
      <c r="AM119" s="490"/>
      <c r="AN119" s="490"/>
      <c r="AO119" s="501"/>
      <c r="AP119" s="541" t="s">
        <v>34</v>
      </c>
      <c r="AQ119" s="549"/>
      <c r="AR119" s="549"/>
      <c r="AS119" s="549"/>
      <c r="AT119" s="559"/>
      <c r="AU119" s="573"/>
      <c r="AV119" s="582"/>
      <c r="AW119" s="582"/>
      <c r="AX119" s="582"/>
      <c r="AY119" s="582"/>
      <c r="AZ119" s="606" t="s">
        <v>92</v>
      </c>
      <c r="BA119" s="606"/>
      <c r="BB119" s="606"/>
      <c r="BC119" s="606"/>
      <c r="BD119" s="606"/>
      <c r="BE119" s="606"/>
      <c r="BF119" s="606"/>
      <c r="BG119" s="606"/>
      <c r="BH119" s="606"/>
      <c r="BI119" s="606"/>
      <c r="BJ119" s="606"/>
      <c r="BK119" s="606"/>
      <c r="BL119" s="606"/>
      <c r="BM119" s="606"/>
      <c r="BN119" s="606"/>
      <c r="BO119" s="470" t="s">
        <v>131</v>
      </c>
      <c r="BP119" s="630"/>
      <c r="BQ119" s="635">
        <v>74763039</v>
      </c>
      <c r="BR119" s="643"/>
      <c r="BS119" s="643"/>
      <c r="BT119" s="643"/>
      <c r="BU119" s="643"/>
      <c r="BV119" s="643">
        <v>72540797</v>
      </c>
      <c r="BW119" s="643"/>
      <c r="BX119" s="643"/>
      <c r="BY119" s="643"/>
      <c r="BZ119" s="643"/>
      <c r="CA119" s="643">
        <v>71847862</v>
      </c>
      <c r="CB119" s="643"/>
      <c r="CC119" s="643"/>
      <c r="CD119" s="643"/>
      <c r="CE119" s="643"/>
      <c r="CF119" s="547"/>
      <c r="CG119" s="555"/>
      <c r="CH119" s="555"/>
      <c r="CI119" s="555"/>
      <c r="CJ119" s="670"/>
      <c r="CK119" s="675"/>
      <c r="CL119" s="414"/>
      <c r="CM119" s="427" t="s">
        <v>501</v>
      </c>
      <c r="CN119" s="423"/>
      <c r="CO119" s="423"/>
      <c r="CP119" s="423"/>
      <c r="CQ119" s="423"/>
      <c r="CR119" s="423"/>
      <c r="CS119" s="423"/>
      <c r="CT119" s="423"/>
      <c r="CU119" s="423"/>
      <c r="CV119" s="423"/>
      <c r="CW119" s="423"/>
      <c r="CX119" s="423"/>
      <c r="CY119" s="423"/>
      <c r="CZ119" s="423"/>
      <c r="DA119" s="423"/>
      <c r="DB119" s="423"/>
      <c r="DC119" s="423"/>
      <c r="DD119" s="423"/>
      <c r="DE119" s="423"/>
      <c r="DF119" s="476"/>
      <c r="DG119" s="487">
        <v>23010</v>
      </c>
      <c r="DH119" s="492"/>
      <c r="DI119" s="492"/>
      <c r="DJ119" s="492"/>
      <c r="DK119" s="504"/>
      <c r="DL119" s="520">
        <v>15280</v>
      </c>
      <c r="DM119" s="492"/>
      <c r="DN119" s="492"/>
      <c r="DO119" s="492"/>
      <c r="DP119" s="504"/>
      <c r="DQ119" s="520">
        <v>7550</v>
      </c>
      <c r="DR119" s="492"/>
      <c r="DS119" s="492"/>
      <c r="DT119" s="492"/>
      <c r="DU119" s="504"/>
      <c r="DV119" s="715">
        <v>0</v>
      </c>
      <c r="DW119" s="717"/>
      <c r="DX119" s="717"/>
      <c r="DY119" s="717"/>
      <c r="DZ119" s="724"/>
    </row>
    <row r="120" spans="1:130" s="365" customFormat="1" ht="26.25" customHeight="1">
      <c r="A120" s="390"/>
      <c r="B120" s="413"/>
      <c r="C120" s="425" t="s">
        <v>459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5"/>
      <c r="AA120" s="485" t="s">
        <v>34</v>
      </c>
      <c r="AB120" s="446"/>
      <c r="AC120" s="446"/>
      <c r="AD120" s="446"/>
      <c r="AE120" s="502"/>
      <c r="AF120" s="518" t="s">
        <v>34</v>
      </c>
      <c r="AG120" s="446"/>
      <c r="AH120" s="446"/>
      <c r="AI120" s="446"/>
      <c r="AJ120" s="502"/>
      <c r="AK120" s="518" t="s">
        <v>34</v>
      </c>
      <c r="AL120" s="446"/>
      <c r="AM120" s="446"/>
      <c r="AN120" s="446"/>
      <c r="AO120" s="502"/>
      <c r="AP120" s="542" t="s">
        <v>34</v>
      </c>
      <c r="AQ120" s="550"/>
      <c r="AR120" s="550"/>
      <c r="AS120" s="550"/>
      <c r="AT120" s="560"/>
      <c r="AU120" s="574" t="s">
        <v>389</v>
      </c>
      <c r="AV120" s="583"/>
      <c r="AW120" s="583"/>
      <c r="AX120" s="583"/>
      <c r="AY120" s="594"/>
      <c r="AZ120" s="424" t="s">
        <v>502</v>
      </c>
      <c r="BA120" s="407"/>
      <c r="BB120" s="407"/>
      <c r="BC120" s="407"/>
      <c r="BD120" s="407"/>
      <c r="BE120" s="407"/>
      <c r="BF120" s="407"/>
      <c r="BG120" s="407"/>
      <c r="BH120" s="407"/>
      <c r="BI120" s="407"/>
      <c r="BJ120" s="407"/>
      <c r="BK120" s="407"/>
      <c r="BL120" s="407"/>
      <c r="BM120" s="407"/>
      <c r="BN120" s="407"/>
      <c r="BO120" s="407"/>
      <c r="BP120" s="473"/>
      <c r="BQ120" s="633">
        <v>21934324</v>
      </c>
      <c r="BR120" s="641"/>
      <c r="BS120" s="641"/>
      <c r="BT120" s="641"/>
      <c r="BU120" s="641"/>
      <c r="BV120" s="641">
        <v>21417073</v>
      </c>
      <c r="BW120" s="641"/>
      <c r="BX120" s="641"/>
      <c r="BY120" s="641"/>
      <c r="BZ120" s="641"/>
      <c r="CA120" s="641">
        <v>21140839</v>
      </c>
      <c r="CB120" s="641"/>
      <c r="CC120" s="641"/>
      <c r="CD120" s="641"/>
      <c r="CE120" s="641"/>
      <c r="CF120" s="657">
        <v>75.7</v>
      </c>
      <c r="CG120" s="661"/>
      <c r="CH120" s="661"/>
      <c r="CI120" s="661"/>
      <c r="CJ120" s="661"/>
      <c r="CK120" s="676" t="s">
        <v>265</v>
      </c>
      <c r="CL120" s="686"/>
      <c r="CM120" s="686"/>
      <c r="CN120" s="686"/>
      <c r="CO120" s="689"/>
      <c r="CP120" s="693" t="s">
        <v>166</v>
      </c>
      <c r="CQ120" s="696"/>
      <c r="CR120" s="696"/>
      <c r="CS120" s="696"/>
      <c r="CT120" s="696"/>
      <c r="CU120" s="696"/>
      <c r="CV120" s="696"/>
      <c r="CW120" s="696"/>
      <c r="CX120" s="696"/>
      <c r="CY120" s="696"/>
      <c r="CZ120" s="696"/>
      <c r="DA120" s="696"/>
      <c r="DB120" s="696"/>
      <c r="DC120" s="696"/>
      <c r="DD120" s="696"/>
      <c r="DE120" s="696"/>
      <c r="DF120" s="699"/>
      <c r="DG120" s="633">
        <v>10061982</v>
      </c>
      <c r="DH120" s="641"/>
      <c r="DI120" s="641"/>
      <c r="DJ120" s="641"/>
      <c r="DK120" s="641"/>
      <c r="DL120" s="641">
        <v>9518097</v>
      </c>
      <c r="DM120" s="641"/>
      <c r="DN120" s="641"/>
      <c r="DO120" s="641"/>
      <c r="DP120" s="641"/>
      <c r="DQ120" s="641">
        <v>9306150</v>
      </c>
      <c r="DR120" s="641"/>
      <c r="DS120" s="641"/>
      <c r="DT120" s="641"/>
      <c r="DU120" s="641"/>
      <c r="DV120" s="713">
        <v>33.299999999999997</v>
      </c>
      <c r="DW120" s="713"/>
      <c r="DX120" s="713"/>
      <c r="DY120" s="713"/>
      <c r="DZ120" s="722"/>
    </row>
    <row r="121" spans="1:130" s="365" customFormat="1" ht="26.25" customHeight="1">
      <c r="A121" s="390"/>
      <c r="B121" s="413"/>
      <c r="C121" s="426" t="s">
        <v>503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7"/>
      <c r="AA121" s="485" t="s">
        <v>34</v>
      </c>
      <c r="AB121" s="446"/>
      <c r="AC121" s="446"/>
      <c r="AD121" s="446"/>
      <c r="AE121" s="502"/>
      <c r="AF121" s="518" t="s">
        <v>34</v>
      </c>
      <c r="AG121" s="446"/>
      <c r="AH121" s="446"/>
      <c r="AI121" s="446"/>
      <c r="AJ121" s="502"/>
      <c r="AK121" s="518" t="s">
        <v>34</v>
      </c>
      <c r="AL121" s="446"/>
      <c r="AM121" s="446"/>
      <c r="AN121" s="446"/>
      <c r="AO121" s="502"/>
      <c r="AP121" s="542" t="s">
        <v>34</v>
      </c>
      <c r="AQ121" s="550"/>
      <c r="AR121" s="550"/>
      <c r="AS121" s="550"/>
      <c r="AT121" s="560"/>
      <c r="AU121" s="575"/>
      <c r="AV121" s="584"/>
      <c r="AW121" s="584"/>
      <c r="AX121" s="584"/>
      <c r="AY121" s="595"/>
      <c r="AZ121" s="425" t="s">
        <v>504</v>
      </c>
      <c r="BA121" s="378"/>
      <c r="BB121" s="378"/>
      <c r="BC121" s="378"/>
      <c r="BD121" s="378"/>
      <c r="BE121" s="378"/>
      <c r="BF121" s="378"/>
      <c r="BG121" s="378"/>
      <c r="BH121" s="378"/>
      <c r="BI121" s="378"/>
      <c r="BJ121" s="378"/>
      <c r="BK121" s="378"/>
      <c r="BL121" s="378"/>
      <c r="BM121" s="378"/>
      <c r="BN121" s="378"/>
      <c r="BO121" s="378"/>
      <c r="BP121" s="475"/>
      <c r="BQ121" s="634">
        <v>1730236</v>
      </c>
      <c r="BR121" s="642"/>
      <c r="BS121" s="642"/>
      <c r="BT121" s="642"/>
      <c r="BU121" s="642"/>
      <c r="BV121" s="642">
        <v>1777643</v>
      </c>
      <c r="BW121" s="642"/>
      <c r="BX121" s="642"/>
      <c r="BY121" s="642"/>
      <c r="BZ121" s="642"/>
      <c r="CA121" s="642">
        <v>1933195</v>
      </c>
      <c r="CB121" s="642"/>
      <c r="CC121" s="642"/>
      <c r="CD121" s="642"/>
      <c r="CE121" s="642"/>
      <c r="CF121" s="658">
        <v>6.9</v>
      </c>
      <c r="CG121" s="662"/>
      <c r="CH121" s="662"/>
      <c r="CI121" s="662"/>
      <c r="CJ121" s="662"/>
      <c r="CK121" s="677"/>
      <c r="CL121" s="687"/>
      <c r="CM121" s="687"/>
      <c r="CN121" s="687"/>
      <c r="CO121" s="690"/>
      <c r="CP121" s="694" t="s">
        <v>479</v>
      </c>
      <c r="CQ121" s="403"/>
      <c r="CR121" s="403"/>
      <c r="CS121" s="403"/>
      <c r="CT121" s="403"/>
      <c r="CU121" s="403"/>
      <c r="CV121" s="403"/>
      <c r="CW121" s="403"/>
      <c r="CX121" s="403"/>
      <c r="CY121" s="403"/>
      <c r="CZ121" s="403"/>
      <c r="DA121" s="403"/>
      <c r="DB121" s="403"/>
      <c r="DC121" s="403"/>
      <c r="DD121" s="403"/>
      <c r="DE121" s="403"/>
      <c r="DF121" s="700"/>
      <c r="DG121" s="634">
        <v>161358</v>
      </c>
      <c r="DH121" s="642"/>
      <c r="DI121" s="642"/>
      <c r="DJ121" s="642"/>
      <c r="DK121" s="642"/>
      <c r="DL121" s="642">
        <v>200650</v>
      </c>
      <c r="DM121" s="642"/>
      <c r="DN121" s="642"/>
      <c r="DO121" s="642"/>
      <c r="DP121" s="642"/>
      <c r="DQ121" s="642">
        <v>310806</v>
      </c>
      <c r="DR121" s="642"/>
      <c r="DS121" s="642"/>
      <c r="DT121" s="642"/>
      <c r="DU121" s="642"/>
      <c r="DV121" s="714">
        <v>1.1000000000000001</v>
      </c>
      <c r="DW121" s="714"/>
      <c r="DX121" s="714"/>
      <c r="DY121" s="714"/>
      <c r="DZ121" s="723"/>
    </row>
    <row r="122" spans="1:130" s="365" customFormat="1" ht="26.25" customHeight="1">
      <c r="A122" s="390"/>
      <c r="B122" s="413"/>
      <c r="C122" s="425"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5"/>
      <c r="AA122" s="485" t="s">
        <v>34</v>
      </c>
      <c r="AB122" s="446"/>
      <c r="AC122" s="446"/>
      <c r="AD122" s="446"/>
      <c r="AE122" s="502"/>
      <c r="AF122" s="518" t="s">
        <v>34</v>
      </c>
      <c r="AG122" s="446"/>
      <c r="AH122" s="446"/>
      <c r="AI122" s="446"/>
      <c r="AJ122" s="502"/>
      <c r="AK122" s="518" t="s">
        <v>34</v>
      </c>
      <c r="AL122" s="446"/>
      <c r="AM122" s="446"/>
      <c r="AN122" s="446"/>
      <c r="AO122" s="502"/>
      <c r="AP122" s="542" t="s">
        <v>34</v>
      </c>
      <c r="AQ122" s="550"/>
      <c r="AR122" s="550"/>
      <c r="AS122" s="550"/>
      <c r="AT122" s="560"/>
      <c r="AU122" s="575"/>
      <c r="AV122" s="584"/>
      <c r="AW122" s="584"/>
      <c r="AX122" s="584"/>
      <c r="AY122" s="595"/>
      <c r="AZ122" s="427" t="s">
        <v>505</v>
      </c>
      <c r="BA122" s="423"/>
      <c r="BB122" s="423"/>
      <c r="BC122" s="423"/>
      <c r="BD122" s="423"/>
      <c r="BE122" s="423"/>
      <c r="BF122" s="423"/>
      <c r="BG122" s="423"/>
      <c r="BH122" s="423"/>
      <c r="BI122" s="423"/>
      <c r="BJ122" s="423"/>
      <c r="BK122" s="423"/>
      <c r="BL122" s="423"/>
      <c r="BM122" s="423"/>
      <c r="BN122" s="423"/>
      <c r="BO122" s="423"/>
      <c r="BP122" s="476"/>
      <c r="BQ122" s="635">
        <v>49965680</v>
      </c>
      <c r="BR122" s="643"/>
      <c r="BS122" s="643"/>
      <c r="BT122" s="643"/>
      <c r="BU122" s="643"/>
      <c r="BV122" s="643">
        <v>48588040</v>
      </c>
      <c r="BW122" s="643"/>
      <c r="BX122" s="643"/>
      <c r="BY122" s="643"/>
      <c r="BZ122" s="643"/>
      <c r="CA122" s="643">
        <v>48173720</v>
      </c>
      <c r="CB122" s="643"/>
      <c r="CC122" s="643"/>
      <c r="CD122" s="643"/>
      <c r="CE122" s="643"/>
      <c r="CF122" s="659">
        <v>172.4</v>
      </c>
      <c r="CG122" s="663"/>
      <c r="CH122" s="663"/>
      <c r="CI122" s="663"/>
      <c r="CJ122" s="663"/>
      <c r="CK122" s="677"/>
      <c r="CL122" s="687"/>
      <c r="CM122" s="687"/>
      <c r="CN122" s="687"/>
      <c r="CO122" s="690"/>
      <c r="CP122" s="694" t="s">
        <v>475</v>
      </c>
      <c r="CQ122" s="403"/>
      <c r="CR122" s="403"/>
      <c r="CS122" s="403"/>
      <c r="CT122" s="403"/>
      <c r="CU122" s="403"/>
      <c r="CV122" s="403"/>
      <c r="CW122" s="403"/>
      <c r="CX122" s="403"/>
      <c r="CY122" s="403"/>
      <c r="CZ122" s="403"/>
      <c r="DA122" s="403"/>
      <c r="DB122" s="403"/>
      <c r="DC122" s="403"/>
      <c r="DD122" s="403"/>
      <c r="DE122" s="403"/>
      <c r="DF122" s="700"/>
      <c r="DG122" s="634" t="s">
        <v>34</v>
      </c>
      <c r="DH122" s="642"/>
      <c r="DI122" s="642"/>
      <c r="DJ122" s="642"/>
      <c r="DK122" s="642"/>
      <c r="DL122" s="642" t="s">
        <v>34</v>
      </c>
      <c r="DM122" s="642"/>
      <c r="DN122" s="642"/>
      <c r="DO122" s="642"/>
      <c r="DP122" s="642"/>
      <c r="DQ122" s="642" t="s">
        <v>34</v>
      </c>
      <c r="DR122" s="642"/>
      <c r="DS122" s="642"/>
      <c r="DT122" s="642"/>
      <c r="DU122" s="642"/>
      <c r="DV122" s="714" t="s">
        <v>34</v>
      </c>
      <c r="DW122" s="714"/>
      <c r="DX122" s="714"/>
      <c r="DY122" s="714"/>
      <c r="DZ122" s="723"/>
    </row>
    <row r="123" spans="1:130" s="365" customFormat="1" ht="26.25" customHeight="1">
      <c r="A123" s="390"/>
      <c r="B123" s="413"/>
      <c r="C123" s="425" t="s">
        <v>498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5"/>
      <c r="AA123" s="485">
        <v>9480</v>
      </c>
      <c r="AB123" s="446"/>
      <c r="AC123" s="446"/>
      <c r="AD123" s="446"/>
      <c r="AE123" s="502"/>
      <c r="AF123" s="518">
        <v>1735</v>
      </c>
      <c r="AG123" s="446"/>
      <c r="AH123" s="446"/>
      <c r="AI123" s="446"/>
      <c r="AJ123" s="502"/>
      <c r="AK123" s="518">
        <v>875</v>
      </c>
      <c r="AL123" s="446"/>
      <c r="AM123" s="446"/>
      <c r="AN123" s="446"/>
      <c r="AO123" s="502"/>
      <c r="AP123" s="542">
        <v>0</v>
      </c>
      <c r="AQ123" s="550"/>
      <c r="AR123" s="550"/>
      <c r="AS123" s="550"/>
      <c r="AT123" s="560"/>
      <c r="AU123" s="576"/>
      <c r="AV123" s="585"/>
      <c r="AW123" s="585"/>
      <c r="AX123" s="585"/>
      <c r="AY123" s="585"/>
      <c r="AZ123" s="606" t="s">
        <v>92</v>
      </c>
      <c r="BA123" s="606"/>
      <c r="BB123" s="606"/>
      <c r="BC123" s="606"/>
      <c r="BD123" s="606"/>
      <c r="BE123" s="606"/>
      <c r="BF123" s="606"/>
      <c r="BG123" s="606"/>
      <c r="BH123" s="606"/>
      <c r="BI123" s="606"/>
      <c r="BJ123" s="606"/>
      <c r="BK123" s="606"/>
      <c r="BL123" s="606"/>
      <c r="BM123" s="606"/>
      <c r="BN123" s="606"/>
      <c r="BO123" s="470" t="s">
        <v>506</v>
      </c>
      <c r="BP123" s="630"/>
      <c r="BQ123" s="636">
        <v>73630240</v>
      </c>
      <c r="BR123" s="644"/>
      <c r="BS123" s="644"/>
      <c r="BT123" s="644"/>
      <c r="BU123" s="644"/>
      <c r="BV123" s="644">
        <v>71782756</v>
      </c>
      <c r="BW123" s="644"/>
      <c r="BX123" s="644"/>
      <c r="BY123" s="644"/>
      <c r="BZ123" s="644"/>
      <c r="CA123" s="644">
        <v>71247754</v>
      </c>
      <c r="CB123" s="644"/>
      <c r="CC123" s="644"/>
      <c r="CD123" s="644"/>
      <c r="CE123" s="644"/>
      <c r="CF123" s="547"/>
      <c r="CG123" s="555"/>
      <c r="CH123" s="555"/>
      <c r="CI123" s="555"/>
      <c r="CJ123" s="670"/>
      <c r="CK123" s="677"/>
      <c r="CL123" s="687"/>
      <c r="CM123" s="687"/>
      <c r="CN123" s="687"/>
      <c r="CO123" s="690"/>
      <c r="CP123" s="694" t="s">
        <v>478</v>
      </c>
      <c r="CQ123" s="403"/>
      <c r="CR123" s="403"/>
      <c r="CS123" s="403"/>
      <c r="CT123" s="403"/>
      <c r="CU123" s="403"/>
      <c r="CV123" s="403"/>
      <c r="CW123" s="403"/>
      <c r="CX123" s="403"/>
      <c r="CY123" s="403"/>
      <c r="CZ123" s="403"/>
      <c r="DA123" s="403"/>
      <c r="DB123" s="403"/>
      <c r="DC123" s="403"/>
      <c r="DD123" s="403"/>
      <c r="DE123" s="403"/>
      <c r="DF123" s="700"/>
      <c r="DG123" s="485" t="s">
        <v>34</v>
      </c>
      <c r="DH123" s="446"/>
      <c r="DI123" s="446"/>
      <c r="DJ123" s="446"/>
      <c r="DK123" s="502"/>
      <c r="DL123" s="518" t="s">
        <v>34</v>
      </c>
      <c r="DM123" s="446"/>
      <c r="DN123" s="446"/>
      <c r="DO123" s="446"/>
      <c r="DP123" s="502"/>
      <c r="DQ123" s="518" t="s">
        <v>34</v>
      </c>
      <c r="DR123" s="446"/>
      <c r="DS123" s="446"/>
      <c r="DT123" s="446"/>
      <c r="DU123" s="502"/>
      <c r="DV123" s="542" t="s">
        <v>34</v>
      </c>
      <c r="DW123" s="550"/>
      <c r="DX123" s="550"/>
      <c r="DY123" s="550"/>
      <c r="DZ123" s="560"/>
    </row>
    <row r="124" spans="1:130" s="365" customFormat="1" ht="26.25" customHeight="1">
      <c r="A124" s="390"/>
      <c r="B124" s="413"/>
      <c r="C124" s="425" t="s">
        <v>438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5"/>
      <c r="AA124" s="485" t="s">
        <v>34</v>
      </c>
      <c r="AB124" s="446"/>
      <c r="AC124" s="446"/>
      <c r="AD124" s="446"/>
      <c r="AE124" s="502"/>
      <c r="AF124" s="518" t="s">
        <v>34</v>
      </c>
      <c r="AG124" s="446"/>
      <c r="AH124" s="446"/>
      <c r="AI124" s="446"/>
      <c r="AJ124" s="502"/>
      <c r="AK124" s="518" t="s">
        <v>34</v>
      </c>
      <c r="AL124" s="446"/>
      <c r="AM124" s="446"/>
      <c r="AN124" s="446"/>
      <c r="AO124" s="502"/>
      <c r="AP124" s="542" t="s">
        <v>34</v>
      </c>
      <c r="AQ124" s="550"/>
      <c r="AR124" s="550"/>
      <c r="AS124" s="550"/>
      <c r="AT124" s="560"/>
      <c r="AU124" s="577" t="s">
        <v>245</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1"/>
      <c r="BQ124" s="637">
        <v>4</v>
      </c>
      <c r="BR124" s="645"/>
      <c r="BS124" s="645"/>
      <c r="BT124" s="645"/>
      <c r="BU124" s="645"/>
      <c r="BV124" s="645">
        <v>2.7</v>
      </c>
      <c r="BW124" s="645"/>
      <c r="BX124" s="645"/>
      <c r="BY124" s="645"/>
      <c r="BZ124" s="645"/>
      <c r="CA124" s="645">
        <v>2.1</v>
      </c>
      <c r="CB124" s="645"/>
      <c r="CC124" s="645"/>
      <c r="CD124" s="645"/>
      <c r="CE124" s="645"/>
      <c r="CF124" s="548"/>
      <c r="CG124" s="556"/>
      <c r="CH124" s="556"/>
      <c r="CI124" s="556"/>
      <c r="CJ124" s="671"/>
      <c r="CK124" s="678"/>
      <c r="CL124" s="678"/>
      <c r="CM124" s="678"/>
      <c r="CN124" s="678"/>
      <c r="CO124" s="691"/>
      <c r="CP124" s="694" t="s">
        <v>453</v>
      </c>
      <c r="CQ124" s="403"/>
      <c r="CR124" s="403"/>
      <c r="CS124" s="403"/>
      <c r="CT124" s="403"/>
      <c r="CU124" s="403"/>
      <c r="CV124" s="403"/>
      <c r="CW124" s="403"/>
      <c r="CX124" s="403"/>
      <c r="CY124" s="403"/>
      <c r="CZ124" s="403"/>
      <c r="DA124" s="403"/>
      <c r="DB124" s="403"/>
      <c r="DC124" s="403"/>
      <c r="DD124" s="403"/>
      <c r="DE124" s="403"/>
      <c r="DF124" s="700"/>
      <c r="DG124" s="487" t="s">
        <v>34</v>
      </c>
      <c r="DH124" s="492"/>
      <c r="DI124" s="492"/>
      <c r="DJ124" s="492"/>
      <c r="DK124" s="504"/>
      <c r="DL124" s="520" t="s">
        <v>34</v>
      </c>
      <c r="DM124" s="492"/>
      <c r="DN124" s="492"/>
      <c r="DO124" s="492"/>
      <c r="DP124" s="504"/>
      <c r="DQ124" s="520" t="s">
        <v>34</v>
      </c>
      <c r="DR124" s="492"/>
      <c r="DS124" s="492"/>
      <c r="DT124" s="492"/>
      <c r="DU124" s="504"/>
      <c r="DV124" s="715" t="s">
        <v>34</v>
      </c>
      <c r="DW124" s="717"/>
      <c r="DX124" s="717"/>
      <c r="DY124" s="717"/>
      <c r="DZ124" s="724"/>
    </row>
    <row r="125" spans="1:130" s="365" customFormat="1" ht="26.25" customHeight="1">
      <c r="A125" s="390"/>
      <c r="B125" s="413"/>
      <c r="C125" s="425" t="s">
        <v>172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5"/>
      <c r="AA125" s="485" t="s">
        <v>34</v>
      </c>
      <c r="AB125" s="446"/>
      <c r="AC125" s="446"/>
      <c r="AD125" s="446"/>
      <c r="AE125" s="502"/>
      <c r="AF125" s="518" t="s">
        <v>34</v>
      </c>
      <c r="AG125" s="446"/>
      <c r="AH125" s="446"/>
      <c r="AI125" s="446"/>
      <c r="AJ125" s="502"/>
      <c r="AK125" s="518" t="s">
        <v>34</v>
      </c>
      <c r="AL125" s="446"/>
      <c r="AM125" s="446"/>
      <c r="AN125" s="446"/>
      <c r="AO125" s="502"/>
      <c r="AP125" s="542" t="s">
        <v>34</v>
      </c>
      <c r="AQ125" s="550"/>
      <c r="AR125" s="550"/>
      <c r="AS125" s="550"/>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429</v>
      </c>
      <c r="CL125" s="686"/>
      <c r="CM125" s="686"/>
      <c r="CN125" s="686"/>
      <c r="CO125" s="689"/>
      <c r="CP125" s="424" t="s">
        <v>213</v>
      </c>
      <c r="CQ125" s="407"/>
      <c r="CR125" s="407"/>
      <c r="CS125" s="407"/>
      <c r="CT125" s="407"/>
      <c r="CU125" s="407"/>
      <c r="CV125" s="407"/>
      <c r="CW125" s="407"/>
      <c r="CX125" s="407"/>
      <c r="CY125" s="407"/>
      <c r="CZ125" s="407"/>
      <c r="DA125" s="407"/>
      <c r="DB125" s="407"/>
      <c r="DC125" s="407"/>
      <c r="DD125" s="407"/>
      <c r="DE125" s="407"/>
      <c r="DF125" s="473"/>
      <c r="DG125" s="633" t="s">
        <v>34</v>
      </c>
      <c r="DH125" s="641"/>
      <c r="DI125" s="641"/>
      <c r="DJ125" s="641"/>
      <c r="DK125" s="641"/>
      <c r="DL125" s="641" t="s">
        <v>34</v>
      </c>
      <c r="DM125" s="641"/>
      <c r="DN125" s="641"/>
      <c r="DO125" s="641"/>
      <c r="DP125" s="641"/>
      <c r="DQ125" s="641" t="s">
        <v>34</v>
      </c>
      <c r="DR125" s="641"/>
      <c r="DS125" s="641"/>
      <c r="DT125" s="641"/>
      <c r="DU125" s="641"/>
      <c r="DV125" s="713" t="s">
        <v>34</v>
      </c>
      <c r="DW125" s="713"/>
      <c r="DX125" s="713"/>
      <c r="DY125" s="713"/>
      <c r="DZ125" s="722"/>
    </row>
    <row r="126" spans="1:130" s="365" customFormat="1" ht="26.25" customHeight="1">
      <c r="A126" s="390"/>
      <c r="B126" s="413"/>
      <c r="C126" s="425" t="s">
        <v>501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5"/>
      <c r="AA126" s="485">
        <v>9001</v>
      </c>
      <c r="AB126" s="446"/>
      <c r="AC126" s="446"/>
      <c r="AD126" s="446"/>
      <c r="AE126" s="502"/>
      <c r="AF126" s="518">
        <v>7730</v>
      </c>
      <c r="AG126" s="446"/>
      <c r="AH126" s="446"/>
      <c r="AI126" s="446"/>
      <c r="AJ126" s="502"/>
      <c r="AK126" s="518">
        <v>7730</v>
      </c>
      <c r="AL126" s="446"/>
      <c r="AM126" s="446"/>
      <c r="AN126" s="446"/>
      <c r="AO126" s="502"/>
      <c r="AP126" s="542">
        <v>0</v>
      </c>
      <c r="AQ126" s="550"/>
      <c r="AR126" s="550"/>
      <c r="AS126" s="550"/>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5" t="s">
        <v>90</v>
      </c>
      <c r="CQ126" s="378"/>
      <c r="CR126" s="378"/>
      <c r="CS126" s="378"/>
      <c r="CT126" s="378"/>
      <c r="CU126" s="378"/>
      <c r="CV126" s="378"/>
      <c r="CW126" s="378"/>
      <c r="CX126" s="378"/>
      <c r="CY126" s="378"/>
      <c r="CZ126" s="378"/>
      <c r="DA126" s="378"/>
      <c r="DB126" s="378"/>
      <c r="DC126" s="378"/>
      <c r="DD126" s="378"/>
      <c r="DE126" s="378"/>
      <c r="DF126" s="475"/>
      <c r="DG126" s="634" t="s">
        <v>34</v>
      </c>
      <c r="DH126" s="642"/>
      <c r="DI126" s="642"/>
      <c r="DJ126" s="642"/>
      <c r="DK126" s="642"/>
      <c r="DL126" s="642" t="s">
        <v>34</v>
      </c>
      <c r="DM126" s="642"/>
      <c r="DN126" s="642"/>
      <c r="DO126" s="642"/>
      <c r="DP126" s="642"/>
      <c r="DQ126" s="642" t="s">
        <v>34</v>
      </c>
      <c r="DR126" s="642"/>
      <c r="DS126" s="642"/>
      <c r="DT126" s="642"/>
      <c r="DU126" s="642"/>
      <c r="DV126" s="714" t="s">
        <v>34</v>
      </c>
      <c r="DW126" s="714"/>
      <c r="DX126" s="714"/>
      <c r="DY126" s="714"/>
      <c r="DZ126" s="723"/>
    </row>
    <row r="127" spans="1:130" s="365" customFormat="1" ht="26.25" customHeight="1">
      <c r="A127" s="391"/>
      <c r="B127" s="414"/>
      <c r="C127" s="427" t="s">
        <v>295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6"/>
      <c r="AA127" s="485">
        <v>820</v>
      </c>
      <c r="AB127" s="446"/>
      <c r="AC127" s="446"/>
      <c r="AD127" s="446"/>
      <c r="AE127" s="502"/>
      <c r="AF127" s="518">
        <v>686</v>
      </c>
      <c r="AG127" s="446"/>
      <c r="AH127" s="446"/>
      <c r="AI127" s="446"/>
      <c r="AJ127" s="502"/>
      <c r="AK127" s="518">
        <v>584</v>
      </c>
      <c r="AL127" s="446"/>
      <c r="AM127" s="446"/>
      <c r="AN127" s="446"/>
      <c r="AO127" s="502"/>
      <c r="AP127" s="542">
        <v>0</v>
      </c>
      <c r="AQ127" s="550"/>
      <c r="AR127" s="550"/>
      <c r="AS127" s="550"/>
      <c r="AT127" s="560"/>
      <c r="AU127" s="378"/>
      <c r="AV127" s="378"/>
      <c r="AW127" s="378"/>
      <c r="AX127" s="587" t="s">
        <v>400</v>
      </c>
      <c r="AY127" s="596"/>
      <c r="AZ127" s="596"/>
      <c r="BA127" s="596"/>
      <c r="BB127" s="596"/>
      <c r="BC127" s="596"/>
      <c r="BD127" s="596"/>
      <c r="BE127" s="611"/>
      <c r="BF127" s="613" t="s">
        <v>507</v>
      </c>
      <c r="BG127" s="596"/>
      <c r="BH127" s="596"/>
      <c r="BI127" s="596"/>
      <c r="BJ127" s="596"/>
      <c r="BK127" s="596"/>
      <c r="BL127" s="611"/>
      <c r="BM127" s="613" t="s">
        <v>423</v>
      </c>
      <c r="BN127" s="596"/>
      <c r="BO127" s="596"/>
      <c r="BP127" s="596"/>
      <c r="BQ127" s="596"/>
      <c r="BR127" s="596"/>
      <c r="BS127" s="611"/>
      <c r="BT127" s="613" t="s">
        <v>84</v>
      </c>
      <c r="BU127" s="596"/>
      <c r="BV127" s="596"/>
      <c r="BW127" s="596"/>
      <c r="BX127" s="596"/>
      <c r="BY127" s="596"/>
      <c r="BZ127" s="650"/>
      <c r="CA127" s="378"/>
      <c r="CB127" s="378"/>
      <c r="CC127" s="378"/>
      <c r="CD127" s="655"/>
      <c r="CE127" s="655"/>
      <c r="CF127" s="655"/>
      <c r="CG127" s="378"/>
      <c r="CH127" s="378"/>
      <c r="CI127" s="378"/>
      <c r="CJ127" s="672"/>
      <c r="CK127" s="680"/>
      <c r="CL127" s="687"/>
      <c r="CM127" s="687"/>
      <c r="CN127" s="687"/>
      <c r="CO127" s="690"/>
      <c r="CP127" s="425" t="s">
        <v>346</v>
      </c>
      <c r="CQ127" s="378"/>
      <c r="CR127" s="378"/>
      <c r="CS127" s="378"/>
      <c r="CT127" s="378"/>
      <c r="CU127" s="378"/>
      <c r="CV127" s="378"/>
      <c r="CW127" s="378"/>
      <c r="CX127" s="378"/>
      <c r="CY127" s="378"/>
      <c r="CZ127" s="378"/>
      <c r="DA127" s="378"/>
      <c r="DB127" s="378"/>
      <c r="DC127" s="378"/>
      <c r="DD127" s="378"/>
      <c r="DE127" s="378"/>
      <c r="DF127" s="475"/>
      <c r="DG127" s="634" t="s">
        <v>34</v>
      </c>
      <c r="DH127" s="642"/>
      <c r="DI127" s="642"/>
      <c r="DJ127" s="642"/>
      <c r="DK127" s="642"/>
      <c r="DL127" s="642" t="s">
        <v>34</v>
      </c>
      <c r="DM127" s="642"/>
      <c r="DN127" s="642"/>
      <c r="DO127" s="642"/>
      <c r="DP127" s="642"/>
      <c r="DQ127" s="642" t="s">
        <v>34</v>
      </c>
      <c r="DR127" s="642"/>
      <c r="DS127" s="642"/>
      <c r="DT127" s="642"/>
      <c r="DU127" s="642"/>
      <c r="DV127" s="714" t="s">
        <v>34</v>
      </c>
      <c r="DW127" s="714"/>
      <c r="DX127" s="714"/>
      <c r="DY127" s="714"/>
      <c r="DZ127" s="723"/>
    </row>
    <row r="128" spans="1:130" s="365" customFormat="1" ht="26.25" customHeight="1">
      <c r="A128" s="392" t="s">
        <v>508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5" t="s">
        <v>509</v>
      </c>
      <c r="X128" s="465"/>
      <c r="Y128" s="465"/>
      <c r="Z128" s="478"/>
      <c r="AA128" s="484">
        <v>237807</v>
      </c>
      <c r="AB128" s="490"/>
      <c r="AC128" s="490"/>
      <c r="AD128" s="490"/>
      <c r="AE128" s="501"/>
      <c r="AF128" s="517">
        <v>235899</v>
      </c>
      <c r="AG128" s="490"/>
      <c r="AH128" s="490"/>
      <c r="AI128" s="490"/>
      <c r="AJ128" s="501"/>
      <c r="AK128" s="517">
        <v>205947</v>
      </c>
      <c r="AL128" s="490"/>
      <c r="AM128" s="490"/>
      <c r="AN128" s="490"/>
      <c r="AO128" s="501"/>
      <c r="AP128" s="544"/>
      <c r="AQ128" s="552"/>
      <c r="AR128" s="552"/>
      <c r="AS128" s="552"/>
      <c r="AT128" s="562"/>
      <c r="AU128" s="378"/>
      <c r="AV128" s="378"/>
      <c r="AW128" s="378"/>
      <c r="AX128" s="384" t="s">
        <v>510</v>
      </c>
      <c r="AY128" s="407"/>
      <c r="AZ128" s="407"/>
      <c r="BA128" s="407"/>
      <c r="BB128" s="407"/>
      <c r="BC128" s="407"/>
      <c r="BD128" s="407"/>
      <c r="BE128" s="473"/>
      <c r="BF128" s="614" t="s">
        <v>34</v>
      </c>
      <c r="BG128" s="618"/>
      <c r="BH128" s="618"/>
      <c r="BI128" s="618"/>
      <c r="BJ128" s="618"/>
      <c r="BK128" s="618"/>
      <c r="BL128" s="624"/>
      <c r="BM128" s="614">
        <v>11.7</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244</v>
      </c>
      <c r="CQ128" s="381"/>
      <c r="CR128" s="381"/>
      <c r="CS128" s="381"/>
      <c r="CT128" s="381"/>
      <c r="CU128" s="381"/>
      <c r="CV128" s="381"/>
      <c r="CW128" s="381"/>
      <c r="CX128" s="381"/>
      <c r="CY128" s="381"/>
      <c r="CZ128" s="381"/>
      <c r="DA128" s="381"/>
      <c r="DB128" s="381"/>
      <c r="DC128" s="381"/>
      <c r="DD128" s="381"/>
      <c r="DE128" s="381"/>
      <c r="DF128" s="612"/>
      <c r="DG128" s="703" t="s">
        <v>34</v>
      </c>
      <c r="DH128" s="706"/>
      <c r="DI128" s="706"/>
      <c r="DJ128" s="706"/>
      <c r="DK128" s="706"/>
      <c r="DL128" s="706" t="s">
        <v>34</v>
      </c>
      <c r="DM128" s="706"/>
      <c r="DN128" s="706"/>
      <c r="DO128" s="706"/>
      <c r="DP128" s="706"/>
      <c r="DQ128" s="706" t="s">
        <v>34</v>
      </c>
      <c r="DR128" s="706"/>
      <c r="DS128" s="706"/>
      <c r="DT128" s="706"/>
      <c r="DU128" s="706"/>
      <c r="DV128" s="716" t="s">
        <v>34</v>
      </c>
      <c r="DW128" s="716"/>
      <c r="DX128" s="716"/>
      <c r="DY128" s="716"/>
      <c r="DZ128" s="725"/>
    </row>
    <row r="129" spans="1:131" s="365" customFormat="1" ht="26.25" customHeight="1">
      <c r="A129" s="385" t="s">
        <v>163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7" t="s">
        <v>81</v>
      </c>
      <c r="X129" s="468"/>
      <c r="Y129" s="468"/>
      <c r="Z129" s="479"/>
      <c r="AA129" s="485">
        <v>33171044</v>
      </c>
      <c r="AB129" s="446"/>
      <c r="AC129" s="446"/>
      <c r="AD129" s="446"/>
      <c r="AE129" s="502"/>
      <c r="AF129" s="518">
        <v>32067253</v>
      </c>
      <c r="AG129" s="446"/>
      <c r="AH129" s="446"/>
      <c r="AI129" s="446"/>
      <c r="AJ129" s="502"/>
      <c r="AK129" s="518">
        <v>32545525</v>
      </c>
      <c r="AL129" s="446"/>
      <c r="AM129" s="446"/>
      <c r="AN129" s="446"/>
      <c r="AO129" s="502"/>
      <c r="AP129" s="545"/>
      <c r="AQ129" s="553"/>
      <c r="AR129" s="553"/>
      <c r="AS129" s="553"/>
      <c r="AT129" s="563"/>
      <c r="AU129" s="579"/>
      <c r="AV129" s="579"/>
      <c r="AW129" s="579"/>
      <c r="AX129" s="588" t="s">
        <v>87</v>
      </c>
      <c r="AY129" s="378"/>
      <c r="AZ129" s="378"/>
      <c r="BA129" s="378"/>
      <c r="BB129" s="378"/>
      <c r="BC129" s="378"/>
      <c r="BD129" s="378"/>
      <c r="BE129" s="475"/>
      <c r="BF129" s="615" t="s">
        <v>34</v>
      </c>
      <c r="BG129" s="619"/>
      <c r="BH129" s="619"/>
      <c r="BI129" s="619"/>
      <c r="BJ129" s="619"/>
      <c r="BK129" s="619"/>
      <c r="BL129" s="625"/>
      <c r="BM129" s="615">
        <v>16.7</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9"/>
      <c r="DQ129" s="579"/>
      <c r="DR129" s="579"/>
      <c r="DS129" s="579"/>
      <c r="DT129" s="579"/>
      <c r="DU129" s="579"/>
      <c r="DV129" s="579"/>
      <c r="DW129" s="579"/>
      <c r="DX129" s="579"/>
      <c r="DY129" s="579"/>
      <c r="DZ129" s="579"/>
    </row>
    <row r="130" spans="1:131" s="365" customFormat="1" ht="26.25" customHeight="1">
      <c r="A130" s="385" t="s">
        <v>93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7" t="s">
        <v>55</v>
      </c>
      <c r="X130" s="468"/>
      <c r="Y130" s="468"/>
      <c r="Z130" s="479"/>
      <c r="AA130" s="485">
        <v>4989613</v>
      </c>
      <c r="AB130" s="446"/>
      <c r="AC130" s="446"/>
      <c r="AD130" s="446"/>
      <c r="AE130" s="502"/>
      <c r="AF130" s="518">
        <v>4761275</v>
      </c>
      <c r="AG130" s="446"/>
      <c r="AH130" s="446"/>
      <c r="AI130" s="446"/>
      <c r="AJ130" s="502"/>
      <c r="AK130" s="518">
        <v>4609144</v>
      </c>
      <c r="AL130" s="446"/>
      <c r="AM130" s="446"/>
      <c r="AN130" s="446"/>
      <c r="AO130" s="502"/>
      <c r="AP130" s="545"/>
      <c r="AQ130" s="553"/>
      <c r="AR130" s="553"/>
      <c r="AS130" s="553"/>
      <c r="AT130" s="563"/>
      <c r="AU130" s="579"/>
      <c r="AV130" s="579"/>
      <c r="AW130" s="579"/>
      <c r="AX130" s="588" t="s">
        <v>468</v>
      </c>
      <c r="AY130" s="378"/>
      <c r="AZ130" s="378"/>
      <c r="BA130" s="378"/>
      <c r="BB130" s="378"/>
      <c r="BC130" s="378"/>
      <c r="BD130" s="378"/>
      <c r="BE130" s="475"/>
      <c r="BF130" s="616">
        <v>8.1</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6" t="s">
        <v>474</v>
      </c>
      <c r="X131" s="469"/>
      <c r="Y131" s="469"/>
      <c r="Z131" s="480"/>
      <c r="AA131" s="487">
        <v>28181431</v>
      </c>
      <c r="AB131" s="492"/>
      <c r="AC131" s="492"/>
      <c r="AD131" s="492"/>
      <c r="AE131" s="504"/>
      <c r="AF131" s="520">
        <v>27305978</v>
      </c>
      <c r="AG131" s="492"/>
      <c r="AH131" s="492"/>
      <c r="AI131" s="492"/>
      <c r="AJ131" s="504"/>
      <c r="AK131" s="520">
        <v>27936381</v>
      </c>
      <c r="AL131" s="492"/>
      <c r="AM131" s="492"/>
      <c r="AN131" s="492"/>
      <c r="AO131" s="504"/>
      <c r="AP131" s="546"/>
      <c r="AQ131" s="554"/>
      <c r="AR131" s="554"/>
      <c r="AS131" s="554"/>
      <c r="AT131" s="564"/>
      <c r="AU131" s="579"/>
      <c r="AV131" s="579"/>
      <c r="AW131" s="579"/>
      <c r="AX131" s="589" t="s">
        <v>512</v>
      </c>
      <c r="AY131" s="381"/>
      <c r="AZ131" s="381"/>
      <c r="BA131" s="381"/>
      <c r="BB131" s="381"/>
      <c r="BC131" s="381"/>
      <c r="BD131" s="381"/>
      <c r="BE131" s="612"/>
      <c r="BF131" s="617">
        <v>2.1</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9"/>
      <c r="DQ131" s="579"/>
      <c r="DR131" s="579"/>
      <c r="DS131" s="579"/>
      <c r="DT131" s="579"/>
      <c r="DU131" s="579"/>
      <c r="DV131" s="579"/>
      <c r="DW131" s="579"/>
      <c r="DX131" s="579"/>
      <c r="DY131" s="579"/>
      <c r="DZ131" s="579"/>
    </row>
    <row r="132" spans="1:131" s="365" customFormat="1" ht="26.25" customHeight="1">
      <c r="A132" s="394" t="s">
        <v>513</v>
      </c>
      <c r="B132" s="417"/>
      <c r="C132" s="417"/>
      <c r="D132" s="417"/>
      <c r="E132" s="417"/>
      <c r="F132" s="417"/>
      <c r="G132" s="417"/>
      <c r="H132" s="417"/>
      <c r="I132" s="417"/>
      <c r="J132" s="417"/>
      <c r="K132" s="417"/>
      <c r="L132" s="417"/>
      <c r="M132" s="417"/>
      <c r="N132" s="417"/>
      <c r="O132" s="417"/>
      <c r="P132" s="417"/>
      <c r="Q132" s="417"/>
      <c r="R132" s="417"/>
      <c r="S132" s="417"/>
      <c r="T132" s="417"/>
      <c r="U132" s="417"/>
      <c r="V132" s="463" t="s">
        <v>511</v>
      </c>
      <c r="W132" s="463"/>
      <c r="X132" s="463"/>
      <c r="Y132" s="463"/>
      <c r="Z132" s="481"/>
      <c r="AA132" s="488">
        <v>7.4682367970000003</v>
      </c>
      <c r="AB132" s="493"/>
      <c r="AC132" s="493"/>
      <c r="AD132" s="493"/>
      <c r="AE132" s="505"/>
      <c r="AF132" s="521">
        <v>8.3525812550000005</v>
      </c>
      <c r="AG132" s="493"/>
      <c r="AH132" s="493"/>
      <c r="AI132" s="493"/>
      <c r="AJ132" s="505"/>
      <c r="AK132" s="521">
        <v>8.6316370039999999</v>
      </c>
      <c r="AL132" s="493"/>
      <c r="AM132" s="493"/>
      <c r="AN132" s="493"/>
      <c r="AO132" s="505"/>
      <c r="AP132" s="547"/>
      <c r="AQ132" s="555"/>
      <c r="AR132" s="555"/>
      <c r="AS132" s="555"/>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373</v>
      </c>
      <c r="W133" s="404"/>
      <c r="X133" s="404"/>
      <c r="Y133" s="404"/>
      <c r="Z133" s="482"/>
      <c r="AA133" s="489">
        <v>7.7</v>
      </c>
      <c r="AB133" s="494"/>
      <c r="AC133" s="494"/>
      <c r="AD133" s="494"/>
      <c r="AE133" s="506"/>
      <c r="AF133" s="489">
        <v>7.8</v>
      </c>
      <c r="AG133" s="494"/>
      <c r="AH133" s="494"/>
      <c r="AI133" s="494"/>
      <c r="AJ133" s="506"/>
      <c r="AK133" s="489">
        <v>8.1</v>
      </c>
      <c r="AL133" s="494"/>
      <c r="AM133" s="494"/>
      <c r="AN133" s="494"/>
      <c r="AO133" s="506"/>
      <c r="AP133" s="548"/>
      <c r="AQ133" s="556"/>
      <c r="AR133" s="556"/>
      <c r="AS133" s="556"/>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9"/>
      <c r="DQ134" s="579"/>
      <c r="DR134" s="579"/>
      <c r="DS134" s="579"/>
      <c r="DT134" s="579"/>
      <c r="DU134" s="579"/>
      <c r="DV134" s="579"/>
      <c r="DW134" s="579"/>
      <c r="DX134" s="579"/>
      <c r="DY134" s="579"/>
      <c r="DZ134" s="579"/>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OyxvmKaeU3BLxBK1evUEKb1hvFZ3oKLisVMdKMbQk63Qy2vUz7dGUZTRT4Vmkk0bMhYaYwRvlbywu0JNeZahg==" saltValue="6gKZZzuV4j02eRp4waZUd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row r="3" spans="1:120"/>
    <row r="4" spans="1:120"/>
    <row r="5" spans="1:120"/>
    <row r="6" spans="1:120"/>
    <row r="7" spans="1:120"/>
    <row r="8" spans="1:120"/>
    <row r="9" spans="1:120"/>
    <row r="10" spans="1:120"/>
    <row r="11" spans="1:120"/>
    <row r="12" spans="1:120"/>
    <row r="13" spans="1:120"/>
    <row r="14" spans="1:120"/>
    <row r="15" spans="1:120"/>
    <row r="16" spans="1:120">
      <c r="DP16" s="727"/>
    </row>
    <row r="17" spans="119:120">
      <c r="DP17" s="727"/>
    </row>
    <row r="18" spans="119:120"/>
    <row r="19" spans="119:120"/>
    <row r="20" spans="119:120">
      <c r="DO20" s="727"/>
      <c r="DP20" s="727"/>
    </row>
    <row r="21" spans="119:120">
      <c r="DP21" s="727"/>
    </row>
    <row r="22" spans="119:120"/>
    <row r="23" spans="119:120">
      <c r="DO23" s="727"/>
      <c r="DP23" s="727"/>
    </row>
    <row r="24" spans="119:120">
      <c r="DP24" s="727"/>
    </row>
    <row r="25" spans="119:120">
      <c r="DP25" s="727"/>
    </row>
    <row r="26" spans="119:120">
      <c r="DO26" s="727"/>
      <c r="DP26" s="727"/>
    </row>
    <row r="27" spans="119:120"/>
    <row r="28" spans="119:120">
      <c r="DO28" s="727"/>
      <c r="DP28" s="727"/>
    </row>
    <row r="29" spans="119:120">
      <c r="DP29" s="727"/>
    </row>
    <row r="30" spans="119:120"/>
    <row r="31" spans="119:120">
      <c r="DO31" s="727"/>
      <c r="DP31" s="727"/>
    </row>
    <row r="32" spans="119:120"/>
    <row r="33" spans="98:120">
      <c r="DO33" s="727"/>
      <c r="DP33" s="727"/>
    </row>
    <row r="34" spans="98:120">
      <c r="DM34" s="727"/>
    </row>
    <row r="35" spans="98:120">
      <c r="CT35" s="727"/>
      <c r="CU35" s="727"/>
      <c r="CV35" s="727"/>
      <c r="CY35" s="727"/>
      <c r="CZ35" s="727"/>
      <c r="DA35" s="727"/>
      <c r="DD35" s="727"/>
      <c r="DE35" s="727"/>
      <c r="DF35" s="727"/>
      <c r="DI35" s="727"/>
      <c r="DJ35" s="727"/>
      <c r="DK35" s="727"/>
      <c r="DM35" s="727"/>
      <c r="DN35" s="727"/>
      <c r="DO35" s="727"/>
      <c r="DP35" s="727"/>
    </row>
    <row r="36" spans="98:120"/>
    <row r="37" spans="98:120">
      <c r="CW37" s="727"/>
      <c r="DB37" s="727"/>
      <c r="DG37" s="727"/>
      <c r="DL37" s="727"/>
      <c r="DP37" s="727"/>
    </row>
    <row r="38" spans="98:120">
      <c r="CT38" s="727"/>
      <c r="CU38" s="727"/>
      <c r="CV38" s="727"/>
      <c r="CW38" s="727"/>
      <c r="CY38" s="727"/>
      <c r="CZ38" s="727"/>
      <c r="DA38" s="727"/>
      <c r="DB38" s="727"/>
      <c r="DD38" s="727"/>
      <c r="DE38" s="727"/>
      <c r="DF38" s="727"/>
      <c r="DG38" s="727"/>
      <c r="DI38" s="727"/>
      <c r="DJ38" s="727"/>
      <c r="DK38" s="727"/>
      <c r="DL38" s="727"/>
      <c r="DN38" s="727"/>
      <c r="DO38" s="727"/>
      <c r="DP38" s="727"/>
    </row>
    <row r="39" spans="98:120"/>
    <row r="40" spans="98:120"/>
    <row r="41" spans="98:120"/>
    <row r="42" spans="98:120"/>
    <row r="43" spans="98:120"/>
    <row r="44" spans="98:120"/>
    <row r="45" spans="98:120"/>
    <row r="46" spans="98:120"/>
    <row r="47" spans="98:120"/>
    <row r="48" spans="98:120"/>
    <row r="49" spans="22:120">
      <c r="DN49" s="727"/>
      <c r="DO49" s="727"/>
      <c r="DP49" s="72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7"/>
      <c r="CS63" s="727"/>
      <c r="CX63" s="727"/>
      <c r="DC63" s="727"/>
      <c r="DH63" s="727"/>
    </row>
    <row r="64" spans="22:120">
      <c r="V64" s="727"/>
    </row>
    <row r="65" spans="15:120">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c r="Q66" s="727"/>
      <c r="S66" s="727"/>
      <c r="U66" s="727"/>
      <c r="DM66" s="727"/>
    </row>
    <row r="67" spans="15:120">
      <c r="O67" s="727"/>
      <c r="P67" s="727"/>
      <c r="R67" s="727"/>
      <c r="T67" s="727"/>
      <c r="Y67" s="727"/>
      <c r="CT67" s="727"/>
      <c r="CV67" s="727"/>
      <c r="CW67" s="727"/>
      <c r="CY67" s="727"/>
      <c r="DA67" s="727"/>
      <c r="DB67" s="727"/>
      <c r="DD67" s="727"/>
      <c r="DF67" s="727"/>
      <c r="DG67" s="727"/>
      <c r="DI67" s="727"/>
      <c r="DK67" s="727"/>
      <c r="DL67" s="727"/>
      <c r="DN67" s="727"/>
      <c r="DO67" s="727"/>
      <c r="DP67" s="727"/>
    </row>
    <row r="68" spans="15:120"/>
    <row r="69" spans="15:120"/>
    <row r="70" spans="15:120"/>
    <row r="71" spans="15:120"/>
    <row r="72" spans="15:120">
      <c r="DP72" s="727"/>
    </row>
    <row r="73" spans="15:120">
      <c r="DP73" s="72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7"/>
      <c r="CX96" s="727"/>
      <c r="DC96" s="727"/>
      <c r="DH96" s="727"/>
    </row>
    <row r="97" spans="24:120">
      <c r="CS97" s="727"/>
      <c r="CX97" s="727"/>
      <c r="DC97" s="727"/>
      <c r="DH97" s="727"/>
      <c r="DP97" s="726" t="s">
        <v>514</v>
      </c>
    </row>
    <row r="98" spans="24:120" hidden="1">
      <c r="CS98" s="727"/>
      <c r="CX98" s="727"/>
      <c r="DC98" s="727"/>
      <c r="DH98" s="727"/>
    </row>
    <row r="99" spans="24:120"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idden="1">
      <c r="CT103" s="727"/>
      <c r="CV103" s="727"/>
      <c r="CW103" s="727"/>
      <c r="CY103" s="727"/>
      <c r="DA103" s="727"/>
      <c r="DB103" s="727"/>
      <c r="DD103" s="727"/>
      <c r="DF103" s="727"/>
      <c r="DG103" s="727"/>
      <c r="DI103" s="727"/>
      <c r="DK103" s="727"/>
      <c r="DL103" s="727"/>
      <c r="DM103" s="727"/>
      <c r="DN103" s="727"/>
      <c r="DO103" s="727"/>
      <c r="DP103" s="727"/>
    </row>
    <row r="104" spans="24:120" hidden="1">
      <c r="CV104" s="727"/>
      <c r="CW104" s="727"/>
      <c r="DA104" s="727"/>
      <c r="DB104" s="727"/>
      <c r="DF104" s="727"/>
      <c r="DG104" s="727"/>
      <c r="DK104" s="727"/>
      <c r="DL104" s="727"/>
      <c r="DN104" s="727"/>
      <c r="DO104" s="727"/>
      <c r="DP104" s="727"/>
    </row>
    <row r="105" spans="24:120" ht="12.75" hidden="1" customHeight="1"/>
  </sheetData>
  <sheetProtection algorithmName="SHA-512" hashValue="940dM4t9R6XAp/urtp6puMdKUjwg69oLaHAcnE8ry/R130t0cnAKJZ1hXXNcOCS6v8B2cKNWqU0wUejLIparCQ==" saltValue="/MpjHDO2xpQ6SFhwFozemQ==" spinCount="100000" sheet="1" objects="1" scenarios="1"/>
  <phoneticPr fontId="6"/>
  <printOptions horizontalCentered="1" verticalCentered="1"/>
  <pageMargins left="0" right="0" top="0" bottom="0" header="0" footer="0"/>
  <pageSetup paperSize="124" scale="42"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3mFLSYAnOSLx8yQe3N9kCnS37hzsUwsEfCxwvgEVv2XBszLjQeGP/Ehkl1zVUTpPXsthtx8N2bqx8NDmKSqhRQ==" saltValue="fVVdah92J5OcGXKtzfQReQ==" spinCount="100000" sheet="1" objects="1" scenarios="1"/>
  <phoneticPr fontId="6"/>
  <printOptions horizontalCentered="1" verticalCentered="1"/>
  <pageMargins left="0" right="0" top="0" bottom="0" header="0" footer="0"/>
  <pageSetup paperSize="124"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c r="AS1" s="740"/>
      <c r="AT1" s="740"/>
    </row>
    <row r="2" spans="1:46">
      <c r="AS2" s="740"/>
      <c r="AT2" s="740"/>
    </row>
    <row r="3" spans="1:46">
      <c r="AS3" s="740"/>
      <c r="AT3" s="740"/>
    </row>
    <row r="4" spans="1:46">
      <c r="AS4" s="740"/>
      <c r="AT4" s="740"/>
    </row>
    <row r="5" spans="1:46" ht="17.25">
      <c r="A5" s="731" t="s">
        <v>515</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516</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517</v>
      </c>
      <c r="AP7" s="798"/>
      <c r="AQ7" s="809" t="s">
        <v>369</v>
      </c>
      <c r="AR7" s="823"/>
    </row>
    <row r="8" spans="1:46">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305</v>
      </c>
      <c r="AQ8" s="810" t="s">
        <v>365</v>
      </c>
      <c r="AR8" s="824" t="s">
        <v>202</v>
      </c>
    </row>
    <row r="9" spans="1:46">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189</v>
      </c>
      <c r="AL9" s="758"/>
      <c r="AM9" s="758"/>
      <c r="AN9" s="775"/>
      <c r="AO9" s="788">
        <v>9733919</v>
      </c>
      <c r="AP9" s="788">
        <v>84024</v>
      </c>
      <c r="AQ9" s="811">
        <v>63160</v>
      </c>
      <c r="AR9" s="825">
        <v>33</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352</v>
      </c>
      <c r="AL10" s="758"/>
      <c r="AM10" s="758"/>
      <c r="AN10" s="775"/>
      <c r="AO10" s="789">
        <v>1091</v>
      </c>
      <c r="AP10" s="789">
        <v>9</v>
      </c>
      <c r="AQ10" s="812">
        <v>4257</v>
      </c>
      <c r="AR10" s="826">
        <v>-99.8</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312</v>
      </c>
      <c r="AL11" s="758"/>
      <c r="AM11" s="758"/>
      <c r="AN11" s="775"/>
      <c r="AO11" s="789">
        <v>18666</v>
      </c>
      <c r="AP11" s="789">
        <v>161</v>
      </c>
      <c r="AQ11" s="812">
        <v>595</v>
      </c>
      <c r="AR11" s="826">
        <v>-72.900000000000006</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251</v>
      </c>
      <c r="AL12" s="758"/>
      <c r="AM12" s="758"/>
      <c r="AN12" s="775"/>
      <c r="AO12" s="789" t="s">
        <v>34</v>
      </c>
      <c r="AP12" s="789" t="s">
        <v>34</v>
      </c>
      <c r="AQ12" s="812">
        <v>9</v>
      </c>
      <c r="AR12" s="826" t="s">
        <v>34</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518</v>
      </c>
      <c r="AL13" s="758"/>
      <c r="AM13" s="758"/>
      <c r="AN13" s="775"/>
      <c r="AO13" s="789">
        <v>540054</v>
      </c>
      <c r="AP13" s="789">
        <v>4662</v>
      </c>
      <c r="AQ13" s="812">
        <v>2608</v>
      </c>
      <c r="AR13" s="826">
        <v>78.8</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465</v>
      </c>
      <c r="AL14" s="758"/>
      <c r="AM14" s="758"/>
      <c r="AN14" s="775"/>
      <c r="AO14" s="789">
        <v>128478</v>
      </c>
      <c r="AP14" s="789">
        <v>1109</v>
      </c>
      <c r="AQ14" s="812">
        <v>1202</v>
      </c>
      <c r="AR14" s="826">
        <v>-7.7</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519</v>
      </c>
      <c r="AL15" s="759"/>
      <c r="AM15" s="759"/>
      <c r="AN15" s="776"/>
      <c r="AO15" s="789">
        <v>-507281</v>
      </c>
      <c r="AP15" s="789">
        <v>-4379</v>
      </c>
      <c r="AQ15" s="812">
        <v>-3084</v>
      </c>
      <c r="AR15" s="826">
        <v>42</v>
      </c>
    </row>
    <row r="16" spans="1:46">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92</v>
      </c>
      <c r="AL16" s="759"/>
      <c r="AM16" s="759"/>
      <c r="AN16" s="776"/>
      <c r="AO16" s="789">
        <v>9914927</v>
      </c>
      <c r="AP16" s="789">
        <v>85586</v>
      </c>
      <c r="AQ16" s="812">
        <v>68747</v>
      </c>
      <c r="AR16" s="826">
        <v>24.5</v>
      </c>
    </row>
    <row r="17" spans="1:46">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318</v>
      </c>
      <c r="AL19" s="740"/>
      <c r="AM19" s="740"/>
      <c r="AN19" s="740"/>
      <c r="AO19" s="740"/>
      <c r="AP19" s="740"/>
      <c r="AQ19" s="740"/>
      <c r="AR19" s="740"/>
    </row>
    <row r="20" spans="1:46">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476</v>
      </c>
      <c r="AP20" s="800" t="s">
        <v>382</v>
      </c>
      <c r="AQ20" s="813" t="s">
        <v>396</v>
      </c>
      <c r="AR20" s="827"/>
    </row>
    <row r="21" spans="1:46" s="730" customFormat="1">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520</v>
      </c>
      <c r="AL21" s="761"/>
      <c r="AM21" s="761"/>
      <c r="AN21" s="778"/>
      <c r="AO21" s="791">
        <v>8.6</v>
      </c>
      <c r="AP21" s="801">
        <v>6.22</v>
      </c>
      <c r="AQ21" s="814">
        <v>2.38</v>
      </c>
      <c r="AR21" s="741"/>
      <c r="AS21" s="833"/>
      <c r="AT21" s="732"/>
    </row>
    <row r="22" spans="1:46" s="730" customFormat="1">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327</v>
      </c>
      <c r="AL22" s="761"/>
      <c r="AM22" s="761"/>
      <c r="AN22" s="778"/>
      <c r="AO22" s="792">
        <v>99</v>
      </c>
      <c r="AP22" s="802">
        <v>98.7</v>
      </c>
      <c r="AQ22" s="815">
        <v>0.3</v>
      </c>
      <c r="AR22" s="803"/>
      <c r="AS22" s="833"/>
      <c r="AT22" s="732"/>
    </row>
    <row r="23" spans="1:46" s="730" customFormat="1">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c r="A26" s="734" t="s">
        <v>521</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c r="A27" s="735"/>
      <c r="AO27" s="740"/>
      <c r="AP27" s="740"/>
      <c r="AQ27" s="740"/>
      <c r="AR27" s="740"/>
      <c r="AS27" s="740"/>
      <c r="AT27" s="740"/>
    </row>
    <row r="28" spans="1:46" ht="17.25">
      <c r="A28" s="731" t="s">
        <v>496</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522</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517</v>
      </c>
      <c r="AP30" s="798"/>
      <c r="AQ30" s="809" t="s">
        <v>369</v>
      </c>
      <c r="AR30" s="823"/>
    </row>
    <row r="31" spans="1:46">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305</v>
      </c>
      <c r="AQ31" s="810" t="s">
        <v>365</v>
      </c>
      <c r="AR31" s="824" t="s">
        <v>202</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52</v>
      </c>
      <c r="AL32" s="762"/>
      <c r="AM32" s="762"/>
      <c r="AN32" s="779"/>
      <c r="AO32" s="789">
        <v>6350144</v>
      </c>
      <c r="AP32" s="789">
        <v>54815</v>
      </c>
      <c r="AQ32" s="816">
        <v>33476</v>
      </c>
      <c r="AR32" s="826">
        <v>63.7</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187</v>
      </c>
      <c r="AL33" s="762"/>
      <c r="AM33" s="762"/>
      <c r="AN33" s="779"/>
      <c r="AO33" s="789" t="s">
        <v>34</v>
      </c>
      <c r="AP33" s="789" t="s">
        <v>34</v>
      </c>
      <c r="AQ33" s="816" t="s">
        <v>34</v>
      </c>
      <c r="AR33" s="826" t="s">
        <v>34</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523</v>
      </c>
      <c r="AL34" s="762"/>
      <c r="AM34" s="762"/>
      <c r="AN34" s="779"/>
      <c r="AO34" s="789" t="s">
        <v>34</v>
      </c>
      <c r="AP34" s="789" t="s">
        <v>34</v>
      </c>
      <c r="AQ34" s="816">
        <v>23</v>
      </c>
      <c r="AR34" s="826" t="s">
        <v>34</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524</v>
      </c>
      <c r="AL35" s="762"/>
      <c r="AM35" s="762"/>
      <c r="AN35" s="779"/>
      <c r="AO35" s="789">
        <v>867125</v>
      </c>
      <c r="AP35" s="789">
        <v>7485</v>
      </c>
      <c r="AQ35" s="816">
        <v>5696</v>
      </c>
      <c r="AR35" s="826">
        <v>31.4</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283</v>
      </c>
      <c r="AL36" s="762"/>
      <c r="AM36" s="762"/>
      <c r="AN36" s="779"/>
      <c r="AO36" s="789" t="s">
        <v>34</v>
      </c>
      <c r="AP36" s="789" t="s">
        <v>34</v>
      </c>
      <c r="AQ36" s="816">
        <v>1273</v>
      </c>
      <c r="AR36" s="826" t="s">
        <v>34</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486</v>
      </c>
      <c r="AL37" s="762"/>
      <c r="AM37" s="762"/>
      <c r="AN37" s="779"/>
      <c r="AO37" s="789">
        <v>9189</v>
      </c>
      <c r="AP37" s="789">
        <v>79</v>
      </c>
      <c r="AQ37" s="816">
        <v>486</v>
      </c>
      <c r="AR37" s="826">
        <v>-83.7</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320</v>
      </c>
      <c r="AL38" s="763"/>
      <c r="AM38" s="763"/>
      <c r="AN38" s="780"/>
      <c r="AO38" s="793" t="s">
        <v>34</v>
      </c>
      <c r="AP38" s="793" t="s">
        <v>34</v>
      </c>
      <c r="AQ38" s="817">
        <v>0</v>
      </c>
      <c r="AR38" s="815" t="s">
        <v>34</v>
      </c>
      <c r="AS38" s="836"/>
    </row>
    <row r="39" spans="1:46">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268</v>
      </c>
      <c r="AL39" s="763"/>
      <c r="AM39" s="763"/>
      <c r="AN39" s="780"/>
      <c r="AO39" s="789">
        <v>-205947</v>
      </c>
      <c r="AP39" s="789">
        <v>-1778</v>
      </c>
      <c r="AQ39" s="816">
        <v>-6136</v>
      </c>
      <c r="AR39" s="826">
        <v>-71</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525</v>
      </c>
      <c r="AL40" s="762"/>
      <c r="AM40" s="762"/>
      <c r="AN40" s="779"/>
      <c r="AO40" s="789">
        <v>-4609144</v>
      </c>
      <c r="AP40" s="789">
        <v>-39786</v>
      </c>
      <c r="AQ40" s="816">
        <v>-25079</v>
      </c>
      <c r="AR40" s="826">
        <v>58.6</v>
      </c>
      <c r="AS40" s="836"/>
    </row>
    <row r="41" spans="1:46">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130</v>
      </c>
      <c r="AL41" s="764"/>
      <c r="AM41" s="764"/>
      <c r="AN41" s="781"/>
      <c r="AO41" s="789">
        <v>2411367</v>
      </c>
      <c r="AP41" s="789">
        <v>20815</v>
      </c>
      <c r="AQ41" s="816">
        <v>9740</v>
      </c>
      <c r="AR41" s="826">
        <v>113.7</v>
      </c>
      <c r="AS41" s="836"/>
    </row>
    <row r="42" spans="1:46">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c r="AL42" s="740"/>
      <c r="AM42" s="740"/>
      <c r="AN42" s="740"/>
      <c r="AO42" s="740"/>
      <c r="AP42" s="740"/>
      <c r="AQ42" s="803"/>
      <c r="AR42" s="803"/>
      <c r="AS42" s="836"/>
    </row>
    <row r="43" spans="1:46">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277</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47</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517</v>
      </c>
      <c r="AN49" s="782" t="s">
        <v>155</v>
      </c>
      <c r="AO49" s="794"/>
      <c r="AP49" s="794"/>
      <c r="AQ49" s="794"/>
      <c r="AR49" s="828"/>
    </row>
    <row r="50" spans="1:44">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526</v>
      </c>
      <c r="AO50" s="795" t="s">
        <v>527</v>
      </c>
      <c r="AP50" s="806" t="s">
        <v>145</v>
      </c>
      <c r="AQ50" s="819" t="s">
        <v>430</v>
      </c>
      <c r="AR50" s="829" t="s">
        <v>233</v>
      </c>
    </row>
    <row r="51" spans="1:44">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384</v>
      </c>
      <c r="AL51" s="765"/>
      <c r="AM51" s="771">
        <v>7353376</v>
      </c>
      <c r="AN51" s="784">
        <v>60192</v>
      </c>
      <c r="AO51" s="796">
        <v>25.8</v>
      </c>
      <c r="AP51" s="807">
        <v>42836</v>
      </c>
      <c r="AQ51" s="820">
        <v>-0.9</v>
      </c>
      <c r="AR51" s="830">
        <v>26.7</v>
      </c>
    </row>
    <row r="52" spans="1:44">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528</v>
      </c>
      <c r="AM52" s="772">
        <v>3844786</v>
      </c>
      <c r="AN52" s="785">
        <v>31472</v>
      </c>
      <c r="AO52" s="797">
        <v>78.400000000000006</v>
      </c>
      <c r="AP52" s="808">
        <v>22936</v>
      </c>
      <c r="AQ52" s="821">
        <v>1.4</v>
      </c>
      <c r="AR52" s="831">
        <v>77</v>
      </c>
    </row>
    <row r="53" spans="1:44">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529</v>
      </c>
      <c r="AL53" s="765"/>
      <c r="AM53" s="771">
        <v>7399661</v>
      </c>
      <c r="AN53" s="784">
        <v>61193</v>
      </c>
      <c r="AO53" s="796">
        <v>1.7</v>
      </c>
      <c r="AP53" s="807">
        <v>44161</v>
      </c>
      <c r="AQ53" s="820">
        <v>3.1</v>
      </c>
      <c r="AR53" s="830">
        <v>-1.4</v>
      </c>
    </row>
    <row r="54" spans="1:44">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528</v>
      </c>
      <c r="AM54" s="772">
        <v>4663017</v>
      </c>
      <c r="AN54" s="785">
        <v>38562</v>
      </c>
      <c r="AO54" s="797">
        <v>22.5</v>
      </c>
      <c r="AP54" s="808">
        <v>23644</v>
      </c>
      <c r="AQ54" s="821">
        <v>3.1</v>
      </c>
      <c r="AR54" s="831">
        <v>19.399999999999999</v>
      </c>
    </row>
    <row r="55" spans="1:44">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304</v>
      </c>
      <c r="AL55" s="765"/>
      <c r="AM55" s="771">
        <v>10486740</v>
      </c>
      <c r="AN55" s="784">
        <v>87864</v>
      </c>
      <c r="AO55" s="796">
        <v>43.6</v>
      </c>
      <c r="AP55" s="807">
        <v>43955</v>
      </c>
      <c r="AQ55" s="820">
        <v>-0.5</v>
      </c>
      <c r="AR55" s="830">
        <v>44.1</v>
      </c>
    </row>
    <row r="56" spans="1:44">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528</v>
      </c>
      <c r="AM56" s="772">
        <v>7035788</v>
      </c>
      <c r="AN56" s="785">
        <v>58950</v>
      </c>
      <c r="AO56" s="797">
        <v>52.9</v>
      </c>
      <c r="AP56" s="808">
        <v>21318</v>
      </c>
      <c r="AQ56" s="821">
        <v>-9.8000000000000007</v>
      </c>
      <c r="AR56" s="831">
        <v>62.7</v>
      </c>
    </row>
    <row r="57" spans="1:44">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294</v>
      </c>
      <c r="AL57" s="765"/>
      <c r="AM57" s="771">
        <v>8657502</v>
      </c>
      <c r="AN57" s="784">
        <v>73641</v>
      </c>
      <c r="AO57" s="796">
        <v>-16.2</v>
      </c>
      <c r="AP57" s="807">
        <v>41921</v>
      </c>
      <c r="AQ57" s="820">
        <v>-4.5999999999999996</v>
      </c>
      <c r="AR57" s="830">
        <v>-11.6</v>
      </c>
    </row>
    <row r="58" spans="1:44">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528</v>
      </c>
      <c r="AM58" s="772">
        <v>6037437</v>
      </c>
      <c r="AN58" s="785">
        <v>51355</v>
      </c>
      <c r="AO58" s="797">
        <v>-12.9</v>
      </c>
      <c r="AP58" s="808">
        <v>21655</v>
      </c>
      <c r="AQ58" s="821">
        <v>1.6</v>
      </c>
      <c r="AR58" s="831">
        <v>-14.5</v>
      </c>
    </row>
    <row r="59" spans="1:44">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57</v>
      </c>
      <c r="AL59" s="765"/>
      <c r="AM59" s="771">
        <v>8280648</v>
      </c>
      <c r="AN59" s="784">
        <v>71479</v>
      </c>
      <c r="AO59" s="796">
        <v>-2.9</v>
      </c>
      <c r="AP59" s="807">
        <v>44585</v>
      </c>
      <c r="AQ59" s="820">
        <v>6.4</v>
      </c>
      <c r="AR59" s="830">
        <v>-9.3000000000000007</v>
      </c>
    </row>
    <row r="60" spans="1:44">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528</v>
      </c>
      <c r="AM60" s="772">
        <v>3731754</v>
      </c>
      <c r="AN60" s="785">
        <v>32213</v>
      </c>
      <c r="AO60" s="797">
        <v>-37.299999999999997</v>
      </c>
      <c r="AP60" s="808">
        <v>23077</v>
      </c>
      <c r="AQ60" s="821">
        <v>6.6</v>
      </c>
      <c r="AR60" s="831">
        <v>-43.9</v>
      </c>
    </row>
    <row r="61" spans="1:44">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530</v>
      </c>
      <c r="AL61" s="768"/>
      <c r="AM61" s="771">
        <v>8435585</v>
      </c>
      <c r="AN61" s="784">
        <v>70874</v>
      </c>
      <c r="AO61" s="796">
        <v>10.4</v>
      </c>
      <c r="AP61" s="807">
        <v>43492</v>
      </c>
      <c r="AQ61" s="822">
        <v>0.7</v>
      </c>
      <c r="AR61" s="830">
        <v>9.6999999999999993</v>
      </c>
    </row>
    <row r="62" spans="1:44">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528</v>
      </c>
      <c r="AM62" s="772">
        <v>5062556</v>
      </c>
      <c r="AN62" s="785">
        <v>42510</v>
      </c>
      <c r="AO62" s="797">
        <v>20.7</v>
      </c>
      <c r="AP62" s="808">
        <v>22526</v>
      </c>
      <c r="AQ62" s="821">
        <v>0.6</v>
      </c>
      <c r="AR62" s="831">
        <v>20.100000000000001</v>
      </c>
    </row>
    <row r="63" spans="1:44">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idden="1">
      <c r="AK70" s="740"/>
      <c r="AL70" s="740"/>
      <c r="AM70" s="740"/>
      <c r="AN70" s="740"/>
      <c r="AO70" s="740"/>
      <c r="AP70" s="740"/>
      <c r="AQ70" s="740"/>
      <c r="AR70" s="740"/>
    </row>
    <row r="71" spans="1:46" hidden="1">
      <c r="AK71" s="740"/>
      <c r="AL71" s="740"/>
      <c r="AM71" s="740"/>
      <c r="AN71" s="740"/>
      <c r="AO71" s="740"/>
      <c r="AP71" s="740"/>
      <c r="AQ71" s="740"/>
      <c r="AR71" s="740"/>
    </row>
    <row r="72" spans="1:46" hidden="1">
      <c r="AK72" s="740"/>
      <c r="AL72" s="740"/>
      <c r="AM72" s="740"/>
      <c r="AN72" s="740"/>
      <c r="AO72" s="740"/>
      <c r="AP72" s="740"/>
      <c r="AQ72" s="740"/>
      <c r="AR72" s="740"/>
    </row>
    <row r="73" spans="1:46" hidden="1">
      <c r="AK73" s="740"/>
      <c r="AL73" s="740"/>
      <c r="AM73" s="740"/>
      <c r="AN73" s="740"/>
      <c r="AO73" s="740"/>
      <c r="AP73" s="740"/>
      <c r="AQ73" s="740"/>
      <c r="AR73" s="740"/>
    </row>
  </sheetData>
  <sheetProtection algorithmName="SHA-512" hashValue="F2r3ix3rQszQ/h6MQ3MWC7NN8o/VovlzcHtPbxvoJSeRgZSRSJ/rediLF/kePQ4+j2JPb4YiDupKFd6gjx6tng==" saltValue="TBKfOdez+RfG2dUy3iI1+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124" scale="5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c r="B2" s="727"/>
      <c r="DG2" s="727"/>
    </row>
    <row r="3" spans="2:125">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row r="5" spans="2:125"/>
    <row r="6" spans="2:125"/>
    <row r="7" spans="2:125"/>
    <row r="8" spans="2:125"/>
    <row r="9" spans="2:125">
      <c r="DU9" s="727"/>
    </row>
    <row r="10" spans="2:125"/>
    <row r="11" spans="2:125"/>
    <row r="12" spans="2:125"/>
    <row r="13" spans="2:125"/>
    <row r="14" spans="2:125"/>
    <row r="15" spans="2:125"/>
    <row r="16" spans="2:125"/>
    <row r="17" spans="125:125">
      <c r="DU17" s="727"/>
    </row>
    <row r="18" spans="125:125"/>
    <row r="19" spans="125:125"/>
    <row r="20" spans="125:125">
      <c r="DU20" s="727"/>
    </row>
    <row r="21" spans="125:125">
      <c r="DU21" s="727"/>
    </row>
    <row r="22" spans="125:125"/>
    <row r="23" spans="125:125"/>
    <row r="24" spans="125:125"/>
    <row r="25" spans="125:125"/>
    <row r="26" spans="125:125"/>
    <row r="27" spans="125:125"/>
    <row r="28" spans="125:125">
      <c r="DU28" s="727"/>
    </row>
    <row r="29" spans="125:125"/>
    <row r="30" spans="125:125"/>
    <row r="31" spans="125:125"/>
    <row r="32" spans="125:125"/>
    <row r="33" spans="2:125">
      <c r="B33" s="727"/>
      <c r="G33" s="727"/>
      <c r="I33" s="727"/>
    </row>
    <row r="34" spans="2:125">
      <c r="C34" s="727"/>
      <c r="P34" s="727"/>
      <c r="DE34" s="727"/>
      <c r="DH34" s="727"/>
    </row>
    <row r="35" spans="2:125">
      <c r="D35" s="727"/>
      <c r="E35" s="727"/>
      <c r="DG35" s="727"/>
      <c r="DJ35" s="727"/>
      <c r="DP35" s="727"/>
      <c r="DQ35" s="727"/>
      <c r="DR35" s="727"/>
      <c r="DS35" s="727"/>
      <c r="DT35" s="727"/>
      <c r="DU35" s="727"/>
    </row>
    <row r="36" spans="2:125">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c r="DU37" s="727"/>
    </row>
    <row r="38" spans="2:125">
      <c r="DT38" s="727"/>
      <c r="DU38" s="727"/>
    </row>
    <row r="39" spans="2:125"/>
    <row r="40" spans="2:125">
      <c r="DH40" s="727"/>
    </row>
    <row r="41" spans="2:125">
      <c r="DE41" s="727"/>
    </row>
    <row r="42" spans="2:125">
      <c r="DG42" s="727"/>
      <c r="DJ42" s="727"/>
    </row>
    <row r="43" spans="2:125">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c r="DU44" s="727"/>
    </row>
    <row r="45" spans="2:125"/>
    <row r="46" spans="2:125"/>
    <row r="47" spans="2:125"/>
    <row r="48" spans="2:125">
      <c r="DT48" s="727"/>
      <c r="DU48" s="727"/>
    </row>
    <row r="49" spans="120:125">
      <c r="DU49" s="727"/>
    </row>
    <row r="50" spans="120:125">
      <c r="DU50" s="727"/>
    </row>
    <row r="51" spans="120:125">
      <c r="DP51" s="727"/>
      <c r="DQ51" s="727"/>
      <c r="DR51" s="727"/>
      <c r="DS51" s="727"/>
      <c r="DT51" s="727"/>
      <c r="DU51" s="727"/>
    </row>
    <row r="52" spans="120:125"/>
    <row r="53" spans="120:125"/>
    <row r="54" spans="120:125">
      <c r="DU54" s="727"/>
    </row>
    <row r="55" spans="120:125"/>
    <row r="56" spans="120:125"/>
    <row r="57" spans="120:125"/>
    <row r="58" spans="120:125">
      <c r="DU58" s="727"/>
    </row>
    <row r="59" spans="120:125"/>
    <row r="60" spans="120:125"/>
    <row r="61" spans="120:125"/>
    <row r="62" spans="120:125"/>
    <row r="63" spans="120:125">
      <c r="DU63" s="727"/>
    </row>
    <row r="64" spans="120:125">
      <c r="DT64" s="727"/>
      <c r="DU64" s="727"/>
    </row>
    <row r="65" spans="123:125"/>
    <row r="66" spans="123:125"/>
    <row r="67" spans="123:125"/>
    <row r="68" spans="123:125"/>
    <row r="69" spans="123:125">
      <c r="DS69" s="727"/>
      <c r="DT69" s="727"/>
      <c r="DU69" s="727"/>
    </row>
    <row r="70" spans="123:125"/>
    <row r="71" spans="123:125"/>
    <row r="72" spans="123:125"/>
    <row r="73" spans="123:125"/>
    <row r="74" spans="123:125"/>
    <row r="75" spans="123:125"/>
    <row r="76" spans="123:125"/>
    <row r="77" spans="123:125"/>
    <row r="78" spans="123:125"/>
    <row r="79" spans="123:125"/>
    <row r="80" spans="123:125"/>
    <row r="81" spans="116:125"/>
    <row r="82" spans="116:125">
      <c r="DL82" s="727"/>
    </row>
    <row r="83" spans="116:125">
      <c r="DM83" s="727"/>
      <c r="DN83" s="727"/>
      <c r="DO83" s="727"/>
      <c r="DP83" s="727"/>
      <c r="DQ83" s="727"/>
      <c r="DR83" s="727"/>
      <c r="DS83" s="727"/>
      <c r="DT83" s="727"/>
      <c r="DU83" s="727"/>
    </row>
    <row r="84" spans="116:125"/>
    <row r="85" spans="116:125"/>
    <row r="86" spans="116:125"/>
    <row r="87" spans="116:125"/>
    <row r="88" spans="116:125">
      <c r="DU88" s="727"/>
    </row>
    <row r="89" spans="116:125"/>
    <row r="90" spans="116:125"/>
    <row r="91" spans="116:125"/>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514</v>
      </c>
    </row>
    <row r="120" spans="125:125" ht="13.5" hidden="1" customHeight="1"/>
    <row r="121" spans="125:125" ht="13.5" hidden="1" customHeight="1">
      <c r="DU121" s="727"/>
    </row>
  </sheetData>
  <sheetProtection algorithmName="SHA-512" hashValue="f+byFQlh35pJrpQzQNtRznpH83Dp5pZUp3KQ5g342Z3ZJpZ7q/+fc5wIfAZ/S1sku+Ql4Lr2XETVTYJUkiVNQw==" saltValue="vNgIq5B+DCOX/NlRxxRXzA==" spinCount="100000" sheet="1" objects="1" scenarios="1"/>
  <phoneticPr fontId="6"/>
  <printOptions horizontalCentered="1" verticalCentered="1"/>
  <pageMargins left="0" right="0" top="0.19685039370078741" bottom="0" header="0.39370078740157483" footer="0"/>
  <pageSetup paperSize="124"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c r="B2" s="727"/>
      <c r="T2" s="727"/>
    </row>
    <row r="3" spans="1:125">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7"/>
      <c r="G33" s="727"/>
      <c r="I33" s="727"/>
    </row>
    <row r="34" spans="2:125">
      <c r="C34" s="727"/>
      <c r="P34" s="727"/>
      <c r="R34" s="727"/>
      <c r="U34" s="727"/>
    </row>
    <row r="35" spans="2:125">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c r="F36" s="727"/>
      <c r="H36" s="727"/>
      <c r="J36" s="727"/>
      <c r="K36" s="727"/>
      <c r="L36" s="727"/>
      <c r="M36" s="727"/>
      <c r="N36" s="727"/>
      <c r="O36" s="727"/>
      <c r="Q36" s="727"/>
      <c r="S36" s="727"/>
      <c r="V36" s="727"/>
    </row>
    <row r="37" spans="2:125"/>
    <row r="38" spans="2:125"/>
    <row r="39" spans="2:125"/>
    <row r="40" spans="2:125">
      <c r="U40" s="727"/>
    </row>
    <row r="41" spans="2:125">
      <c r="R41" s="727"/>
    </row>
    <row r="42" spans="2:125">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c r="Q43" s="727"/>
      <c r="S43" s="727"/>
      <c r="V43" s="72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514</v>
      </c>
    </row>
  </sheetData>
  <sheetProtection algorithmName="SHA-512" hashValue="RnuKhaYkN6LWX+oD50iqxVZG3mQtuB1CbA3JtOKpeMrOKgzHN2J/YEHIphRDF2VRq9BpQAQTNczFdTgwDMBRyQ==" saltValue="J4x1VmeUCGoyP5ZoGg4X5A==" spinCount="100000" sheet="1" objects="1" scenarios="1"/>
  <phoneticPr fontId="6"/>
  <printOptions horizontalCentered="1" verticalCentered="1"/>
  <pageMargins left="0" right="0" top="0.19685039370078741" bottom="0" header="0.39370078740157483" footer="0"/>
  <pageSetup paperSize="124"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0</v>
      </c>
    </row>
    <row r="46" spans="2:10" ht="29.25" customHeight="1">
      <c r="B46" s="838" t="s">
        <v>3</v>
      </c>
      <c r="C46" s="842"/>
      <c r="D46" s="842"/>
      <c r="E46" s="846" t="s">
        <v>5</v>
      </c>
      <c r="F46" s="850" t="s">
        <v>532</v>
      </c>
      <c r="G46" s="854" t="s">
        <v>207</v>
      </c>
      <c r="H46" s="854" t="s">
        <v>533</v>
      </c>
      <c r="I46" s="854" t="s">
        <v>534</v>
      </c>
      <c r="J46" s="859" t="s">
        <v>323</v>
      </c>
    </row>
    <row r="47" spans="2:10" ht="57.75" customHeight="1">
      <c r="B47" s="839"/>
      <c r="C47" s="843" t="s">
        <v>8</v>
      </c>
      <c r="D47" s="843"/>
      <c r="E47" s="847"/>
      <c r="F47" s="851">
        <v>16.190000000000001</v>
      </c>
      <c r="G47" s="855">
        <v>15.63</v>
      </c>
      <c r="H47" s="855">
        <v>15.17</v>
      </c>
      <c r="I47" s="855">
        <v>15.7</v>
      </c>
      <c r="J47" s="860">
        <v>15.46</v>
      </c>
    </row>
    <row r="48" spans="2:10" ht="57.75" customHeight="1">
      <c r="B48" s="840"/>
      <c r="C48" s="844" t="s">
        <v>6</v>
      </c>
      <c r="D48" s="844"/>
      <c r="E48" s="848"/>
      <c r="F48" s="852">
        <v>4.51</v>
      </c>
      <c r="G48" s="856">
        <v>6.55</v>
      </c>
      <c r="H48" s="856">
        <v>7.67</v>
      </c>
      <c r="I48" s="856">
        <v>6.56</v>
      </c>
      <c r="J48" s="861">
        <v>5.58</v>
      </c>
    </row>
    <row r="49" spans="2:10" ht="57.75" customHeight="1">
      <c r="B49" s="841"/>
      <c r="C49" s="845" t="s">
        <v>9</v>
      </c>
      <c r="D49" s="845"/>
      <c r="E49" s="849"/>
      <c r="F49" s="853" t="s">
        <v>39</v>
      </c>
      <c r="G49" s="857">
        <v>1.84</v>
      </c>
      <c r="H49" s="857">
        <v>1.31</v>
      </c>
      <c r="I49" s="857" t="s">
        <v>535</v>
      </c>
      <c r="J49" s="862" t="s">
        <v>171</v>
      </c>
    </row>
    <row r="50" spans="2:10"/>
  </sheetData>
  <sheetProtection algorithmName="SHA-512" hashValue="Lq1L6TcUC1FK6D6DBoNRZyub4fAejRjuKK+zKxXqbyojinognmUuo4JEDZRlnKu7RWCfGW6clRPiO/KMJqcPRA==" saltValue="xUNIRGjesBRLJXd8aqPlqA==" spinCount="100000" sheet="1" objects="1" scenarios="1"/>
  <mergeCells count="3">
    <mergeCell ref="C47:E47"/>
    <mergeCell ref="C48:E48"/>
    <mergeCell ref="C49:E49"/>
  </mergeCells>
  <phoneticPr fontId="6"/>
  <printOptions horizontalCentered="1" verticalCentered="1"/>
  <pageMargins left="0" right="0" top="0.19685039370078741" bottom="0" header="0.39370078740157483" footer="0"/>
  <pageSetup paperSize="124"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財政課</cp:lastModifiedBy>
  <cp:lastPrinted>2025-03-10T06:45:24Z</cp:lastPrinted>
  <dcterms:created xsi:type="dcterms:W3CDTF">2025-02-19T05:26:14Z</dcterms:created>
  <dcterms:modified xsi:type="dcterms:W3CDTF">2025-09-29T04:04:12Z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2025-09-29T04:04:12Z</vt:filetime>
  </property>
</Properties>
</file>