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'Sheet1'!$A$1:$AD$98</definedName>
    <definedName name="_xlnm.Print_Titles" localSheetId="0">'Sheet1'!$1:$4</definedName>
    <definedName name="投票録集計表">'Sheet1'!$A$2:$AD$94</definedName>
  </definedNames>
  <calcPr fullCalcOnLoad="1"/>
</workbook>
</file>

<file path=xl/sharedStrings.xml><?xml version="1.0" encoding="utf-8"?>
<sst xmlns="http://schemas.openxmlformats.org/spreadsheetml/2006/main" count="134" uniqueCount="118">
  <si>
    <t>投票区</t>
  </si>
  <si>
    <t>投　票　率</t>
  </si>
  <si>
    <t>男</t>
  </si>
  <si>
    <t>女</t>
  </si>
  <si>
    <t>計</t>
  </si>
  <si>
    <t>名簿登録人員</t>
  </si>
  <si>
    <t>投　票　所</t>
  </si>
  <si>
    <t>男</t>
  </si>
  <si>
    <t>女</t>
  </si>
  <si>
    <t>前日有権者</t>
  </si>
  <si>
    <t>不在者投票</t>
  </si>
  <si>
    <t>投票所における投票者</t>
  </si>
  <si>
    <t>補正登録者</t>
  </si>
  <si>
    <t>投票人員</t>
  </si>
  <si>
    <t>当日確定有権者数</t>
  </si>
  <si>
    <t>男</t>
  </si>
  <si>
    <t>女</t>
  </si>
  <si>
    <t>計</t>
  </si>
  <si>
    <t>期日前投票所</t>
  </si>
  <si>
    <t>男</t>
  </si>
  <si>
    <t>女</t>
  </si>
  <si>
    <t>計</t>
  </si>
  <si>
    <t>総　　　　　　　　合　　　　　　　　計</t>
  </si>
  <si>
    <t>南方東コミュニティセンター</t>
  </si>
  <si>
    <t>島野浦島開発総合センター</t>
  </si>
  <si>
    <t>南浦地区基幹集落センター</t>
  </si>
  <si>
    <t>須美江公民館</t>
  </si>
  <si>
    <t>浦城小学校</t>
  </si>
  <si>
    <t>安井地区漁村センター</t>
  </si>
  <si>
    <t>神戸公民館</t>
  </si>
  <si>
    <t>港公民館</t>
  </si>
  <si>
    <t>水尻公民館</t>
  </si>
  <si>
    <t>川島営農集会所</t>
  </si>
  <si>
    <t>差木野公民館</t>
  </si>
  <si>
    <t>東海中学校</t>
  </si>
  <si>
    <t>東海東小学校</t>
  </si>
  <si>
    <t>東海小学校</t>
  </si>
  <si>
    <t>桜ヶ丘公民館</t>
  </si>
  <si>
    <t>祝子営農集会所</t>
  </si>
  <si>
    <t>妙営農集会所</t>
  </si>
  <si>
    <t>旭小学校</t>
  </si>
  <si>
    <t>日の出公民館</t>
  </si>
  <si>
    <t>岡富小学校</t>
  </si>
  <si>
    <t>延岡小学校</t>
  </si>
  <si>
    <t>大貫中区公民館</t>
  </si>
  <si>
    <t>小峰農業集落多目的集会所</t>
  </si>
  <si>
    <t>舞野公民館</t>
  </si>
  <si>
    <t>行縢農業集落多目的集会所</t>
  </si>
  <si>
    <t>細見農業集落多目的集会所</t>
  </si>
  <si>
    <t>欠番</t>
  </si>
  <si>
    <t>伊原営農集会所</t>
  </si>
  <si>
    <t>下三輪多目的営農集会所</t>
  </si>
  <si>
    <t>小野営農集会所</t>
  </si>
  <si>
    <t>西小学校</t>
  </si>
  <si>
    <t>社会福祉センター</t>
  </si>
  <si>
    <t>恒富小学校</t>
  </si>
  <si>
    <t>惣領公民館</t>
  </si>
  <si>
    <t>東小学校</t>
  </si>
  <si>
    <t>方財公民館</t>
  </si>
  <si>
    <t>片田公民館</t>
  </si>
  <si>
    <t>南小学校</t>
  </si>
  <si>
    <t>塩浜公民館</t>
  </si>
  <si>
    <t>伊形公民館</t>
  </si>
  <si>
    <t>松原公民館</t>
  </si>
  <si>
    <t>名水小学校</t>
  </si>
  <si>
    <t>長浜公民館</t>
  </si>
  <si>
    <t>中部地区集落センター</t>
  </si>
  <si>
    <t>蔵田営農研修館</t>
  </si>
  <si>
    <t>城生活改善センター</t>
  </si>
  <si>
    <t>槙峰生活改善センター</t>
  </si>
  <si>
    <t>下鹿川営農研修館</t>
  </si>
  <si>
    <t>上鹿川神楽館</t>
  </si>
  <si>
    <t>三椪生活改善センター</t>
  </si>
  <si>
    <t>下曽木公民館</t>
  </si>
  <si>
    <t>笠下営農研修館</t>
  </si>
  <si>
    <t>八峡公民館</t>
  </si>
  <si>
    <t>藤の木営農研修館</t>
  </si>
  <si>
    <t>南久保山公民館</t>
  </si>
  <si>
    <t>唐立営農研修館</t>
  </si>
  <si>
    <t>板上営農研修館</t>
  </si>
  <si>
    <t>角田多目的研修館</t>
  </si>
  <si>
    <t>北川町下塚集会所</t>
  </si>
  <si>
    <t>葛葉生活改善センター</t>
  </si>
  <si>
    <t>瀬口集会所</t>
  </si>
  <si>
    <t>八戸コミュニティセンター</t>
  </si>
  <si>
    <t>下赤集会所</t>
  </si>
  <si>
    <t>大崩研修棟</t>
  </si>
  <si>
    <t>家田生活改善センター</t>
  </si>
  <si>
    <t>飛石集会所</t>
  </si>
  <si>
    <t>長井健康増進センター</t>
  </si>
  <si>
    <t>俵野営農研修センター</t>
  </si>
  <si>
    <t>川坂母子健康センター</t>
  </si>
  <si>
    <t>松瀬集会所</t>
  </si>
  <si>
    <t>宮野浦生活館</t>
  </si>
  <si>
    <t>歌糸研修集会施設</t>
  </si>
  <si>
    <t>梅木生活改善センター</t>
  </si>
  <si>
    <t>阿蘇漁村センター</t>
  </si>
  <si>
    <t>直海漁村センター</t>
  </si>
  <si>
    <t>北浦町下塚集会所</t>
  </si>
  <si>
    <t>地下公民館</t>
  </si>
  <si>
    <t>旧　　　延　　　岡　　　市</t>
  </si>
  <si>
    <t>旧　　　北　　　方　　　町</t>
  </si>
  <si>
    <t>旧　　　北　　　川　　　町</t>
  </si>
  <si>
    <t>旧　　　北　　　浦　　　町</t>
  </si>
  <si>
    <t>延岡市役所</t>
  </si>
  <si>
    <t>県営一ヶ岡団地(１～８棟)集会所</t>
  </si>
  <si>
    <t>一ヶ岡コミュニティセンター</t>
  </si>
  <si>
    <t>土々呂コミュニティセンター</t>
  </si>
  <si>
    <t>北川総合支所２階</t>
  </si>
  <si>
    <t>北浦公民館</t>
  </si>
  <si>
    <t>北浦漁業センター</t>
  </si>
  <si>
    <t>旭中学校</t>
  </si>
  <si>
    <t>北老人福祉センター</t>
  </si>
  <si>
    <t>南方小学校</t>
  </si>
  <si>
    <t>恒富南コミュニティセンター</t>
  </si>
  <si>
    <t>欠番</t>
  </si>
  <si>
    <t>(4/13現在）</t>
  </si>
  <si>
    <t xml:space="preserve">平成　３１　年　４　月　２１　日　執　行　　　　　延　岡　市　議　会　議　員　選　挙　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</si>
</sst>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40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2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0" fontId="4" fillId="33" borderId="15" xfId="42" applyNumberFormat="1" applyFont="1" applyFill="1" applyBorder="1" applyAlignment="1">
      <alignment vertical="center"/>
    </xf>
    <xf numFmtId="10" fontId="4" fillId="33" borderId="16" xfId="42" applyNumberFormat="1" applyFont="1" applyFill="1" applyBorder="1" applyAlignment="1">
      <alignment vertical="center"/>
    </xf>
    <xf numFmtId="10" fontId="4" fillId="33" borderId="17" xfId="42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0" fontId="4" fillId="33" borderId="18" xfId="42" applyNumberFormat="1" applyFont="1" applyFill="1" applyBorder="1" applyAlignment="1">
      <alignment vertical="center"/>
    </xf>
    <xf numFmtId="177" fontId="4" fillId="33" borderId="15" xfId="49" applyNumberFormat="1" applyFont="1" applyFill="1" applyBorder="1" applyAlignment="1" applyProtection="1">
      <alignment horizontal="right" vertical="center"/>
      <protection locked="0"/>
    </xf>
    <xf numFmtId="177" fontId="4" fillId="33" borderId="16" xfId="49" applyNumberFormat="1" applyFont="1" applyFill="1" applyBorder="1" applyAlignment="1" applyProtection="1">
      <alignment horizontal="right" vertical="center"/>
      <protection locked="0"/>
    </xf>
    <xf numFmtId="177" fontId="4" fillId="33" borderId="19" xfId="49" applyNumberFormat="1" applyFont="1" applyFill="1" applyBorder="1" applyAlignment="1" applyProtection="1">
      <alignment horizontal="right" vertical="center"/>
      <protection locked="0"/>
    </xf>
    <xf numFmtId="177" fontId="4" fillId="0" borderId="20" xfId="49" applyNumberFormat="1" applyFont="1" applyBorder="1" applyAlignment="1" applyProtection="1">
      <alignment horizontal="right" vertical="center"/>
      <protection locked="0"/>
    </xf>
    <xf numFmtId="177" fontId="4" fillId="0" borderId="18" xfId="49" applyNumberFormat="1" applyFont="1" applyBorder="1" applyAlignment="1" applyProtection="1">
      <alignment horizontal="right" vertical="center"/>
      <protection locked="0"/>
    </xf>
    <xf numFmtId="177" fontId="4" fillId="0" borderId="21" xfId="49" applyNumberFormat="1" applyFont="1" applyBorder="1" applyAlignment="1" applyProtection="1">
      <alignment horizontal="right" vertical="center"/>
      <protection locked="0"/>
    </xf>
    <xf numFmtId="177" fontId="4" fillId="33" borderId="20" xfId="49" applyNumberFormat="1" applyFont="1" applyFill="1" applyBorder="1" applyAlignment="1" applyProtection="1">
      <alignment horizontal="right" vertical="center"/>
      <protection locked="0"/>
    </xf>
    <xf numFmtId="177" fontId="4" fillId="33" borderId="18" xfId="49" applyNumberFormat="1" applyFont="1" applyFill="1" applyBorder="1" applyAlignment="1" applyProtection="1">
      <alignment horizontal="right" vertical="center"/>
      <protection locked="0"/>
    </xf>
    <xf numFmtId="177" fontId="4" fillId="33" borderId="21" xfId="49" applyNumberFormat="1" applyFont="1" applyFill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10" fontId="4" fillId="0" borderId="23" xfId="42" applyNumberFormat="1" applyFont="1" applyFill="1" applyBorder="1" applyAlignment="1">
      <alignment vertical="center"/>
    </xf>
    <xf numFmtId="10" fontId="4" fillId="0" borderId="18" xfId="42" applyNumberFormat="1" applyFont="1" applyFill="1" applyBorder="1" applyAlignment="1">
      <alignment vertical="center"/>
    </xf>
    <xf numFmtId="177" fontId="4" fillId="33" borderId="23" xfId="49" applyNumberFormat="1" applyFont="1" applyFill="1" applyBorder="1" applyAlignment="1" applyProtection="1">
      <alignment horizontal="right" vertical="center"/>
      <protection locked="0"/>
    </xf>
    <xf numFmtId="177" fontId="4" fillId="33" borderId="24" xfId="49" applyNumberFormat="1" applyFont="1" applyFill="1" applyBorder="1" applyAlignment="1" applyProtection="1">
      <alignment horizontal="right" vertical="center"/>
      <protection locked="0"/>
    </xf>
    <xf numFmtId="177" fontId="4" fillId="0" borderId="23" xfId="49" applyNumberFormat="1" applyFont="1" applyFill="1" applyBorder="1" applyAlignment="1" applyProtection="1">
      <alignment horizontal="right" vertical="center"/>
      <protection locked="0"/>
    </xf>
    <xf numFmtId="177" fontId="4" fillId="0" borderId="24" xfId="49" applyNumberFormat="1" applyFont="1" applyFill="1" applyBorder="1" applyAlignment="1" applyProtection="1">
      <alignment horizontal="right" vertical="center"/>
      <protection locked="0"/>
    </xf>
    <xf numFmtId="177" fontId="4" fillId="0" borderId="18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0" fontId="4" fillId="33" borderId="23" xfId="42" applyNumberFormat="1" applyFont="1" applyFill="1" applyBorder="1" applyAlignment="1">
      <alignment vertical="center"/>
    </xf>
    <xf numFmtId="38" fontId="4" fillId="0" borderId="26" xfId="49" applyFont="1" applyFill="1" applyBorder="1" applyAlignment="1" applyProtection="1">
      <alignment vertical="center"/>
      <protection locked="0"/>
    </xf>
    <xf numFmtId="10" fontId="4" fillId="0" borderId="26" xfId="42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10" fontId="4" fillId="0" borderId="29" xfId="42" applyNumberFormat="1" applyFont="1" applyFill="1" applyBorder="1" applyAlignment="1">
      <alignment vertical="center"/>
    </xf>
    <xf numFmtId="10" fontId="4" fillId="0" borderId="30" xfId="42" applyNumberFormat="1" applyFont="1" applyFill="1" applyBorder="1" applyAlignment="1">
      <alignment vertical="center"/>
    </xf>
    <xf numFmtId="10" fontId="4" fillId="0" borderId="31" xfId="42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77" fontId="4" fillId="33" borderId="33" xfId="49" applyNumberFormat="1" applyFont="1" applyFill="1" applyBorder="1" applyAlignment="1" applyProtection="1">
      <alignment horizontal="right" vertical="center"/>
      <protection locked="0"/>
    </xf>
    <xf numFmtId="177" fontId="4" fillId="33" borderId="34" xfId="49" applyNumberFormat="1" applyFont="1" applyFill="1" applyBorder="1" applyAlignment="1" applyProtection="1">
      <alignment horizontal="right" vertical="center"/>
      <protection locked="0"/>
    </xf>
    <xf numFmtId="10" fontId="4" fillId="0" borderId="35" xfId="42" applyNumberFormat="1" applyFont="1" applyFill="1" applyBorder="1" applyAlignment="1">
      <alignment vertical="center"/>
    </xf>
    <xf numFmtId="10" fontId="4" fillId="33" borderId="35" xfId="42" applyNumberFormat="1" applyFont="1" applyFill="1" applyBorder="1" applyAlignment="1">
      <alignment vertical="center"/>
    </xf>
    <xf numFmtId="10" fontId="4" fillId="0" borderId="36" xfId="42" applyNumberFormat="1" applyFont="1" applyFill="1" applyBorder="1" applyAlignment="1">
      <alignment vertical="center"/>
    </xf>
    <xf numFmtId="10" fontId="4" fillId="0" borderId="37" xfId="42" applyNumberFormat="1" applyFont="1" applyFill="1" applyBorder="1" applyAlignment="1">
      <alignment vertical="center"/>
    </xf>
    <xf numFmtId="10" fontId="4" fillId="0" borderId="38" xfId="42" applyNumberFormat="1" applyFont="1" applyFill="1" applyBorder="1" applyAlignment="1">
      <alignment vertical="center"/>
    </xf>
    <xf numFmtId="38" fontId="4" fillId="33" borderId="39" xfId="49" applyFont="1" applyFill="1" applyBorder="1" applyAlignment="1">
      <alignment horizontal="right" vertical="center"/>
    </xf>
    <xf numFmtId="38" fontId="4" fillId="33" borderId="34" xfId="49" applyFont="1" applyFill="1" applyBorder="1" applyAlignment="1">
      <alignment horizontal="right" vertical="center"/>
    </xf>
    <xf numFmtId="38" fontId="4" fillId="33" borderId="40" xfId="49" applyFont="1" applyFill="1" applyBorder="1" applyAlignment="1">
      <alignment horizontal="right" vertical="center"/>
    </xf>
    <xf numFmtId="38" fontId="4" fillId="33" borderId="41" xfId="49" applyFont="1" applyFill="1" applyBorder="1" applyAlignment="1">
      <alignment horizontal="right" vertical="center"/>
    </xf>
    <xf numFmtId="177" fontId="4" fillId="33" borderId="42" xfId="49" applyNumberFormat="1" applyFont="1" applyFill="1" applyBorder="1" applyAlignment="1" applyProtection="1">
      <alignment horizontal="right" vertical="center"/>
      <protection locked="0"/>
    </xf>
    <xf numFmtId="177" fontId="4" fillId="33" borderId="17" xfId="49" applyNumberFormat="1" applyFont="1" applyFill="1" applyBorder="1" applyAlignment="1" applyProtection="1">
      <alignment horizontal="right" vertical="center"/>
      <protection locked="0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177" fontId="4" fillId="0" borderId="44" xfId="49" applyNumberFormat="1" applyFont="1" applyBorder="1" applyAlignment="1" applyProtection="1">
      <alignment horizontal="right" vertical="center"/>
      <protection locked="0"/>
    </xf>
    <xf numFmtId="177" fontId="4" fillId="0" borderId="43" xfId="49" applyNumberFormat="1" applyFont="1" applyBorder="1" applyAlignment="1" applyProtection="1">
      <alignment horizontal="right" vertical="center"/>
      <protection locked="0"/>
    </xf>
    <xf numFmtId="38" fontId="4" fillId="33" borderId="20" xfId="49" applyFont="1" applyFill="1" applyBorder="1" applyAlignment="1">
      <alignment horizontal="right" vertical="center"/>
    </xf>
    <xf numFmtId="38" fontId="4" fillId="33" borderId="18" xfId="49" applyFont="1" applyFill="1" applyBorder="1" applyAlignment="1">
      <alignment horizontal="right" vertical="center"/>
    </xf>
    <xf numFmtId="38" fontId="4" fillId="33" borderId="21" xfId="49" applyFont="1" applyFill="1" applyBorder="1" applyAlignment="1">
      <alignment horizontal="right" vertical="center"/>
    </xf>
    <xf numFmtId="38" fontId="4" fillId="33" borderId="43" xfId="49" applyFont="1" applyFill="1" applyBorder="1" applyAlignment="1">
      <alignment horizontal="right" vertical="center"/>
    </xf>
    <xf numFmtId="177" fontId="4" fillId="33" borderId="44" xfId="49" applyNumberFormat="1" applyFont="1" applyFill="1" applyBorder="1" applyAlignment="1" applyProtection="1">
      <alignment horizontal="right" vertical="center"/>
      <protection locked="0"/>
    </xf>
    <xf numFmtId="177" fontId="4" fillId="33" borderId="43" xfId="49" applyNumberFormat="1" applyFont="1" applyFill="1" applyBorder="1" applyAlignment="1" applyProtection="1">
      <alignment horizontal="right" vertical="center"/>
      <protection locked="0"/>
    </xf>
    <xf numFmtId="177" fontId="4" fillId="0" borderId="44" xfId="49" applyNumberFormat="1" applyFont="1" applyFill="1" applyBorder="1" applyAlignment="1" applyProtection="1">
      <alignment horizontal="right" vertical="center"/>
      <protection locked="0"/>
    </xf>
    <xf numFmtId="177" fontId="4" fillId="0" borderId="43" xfId="49" applyNumberFormat="1" applyFont="1" applyFill="1" applyBorder="1" applyAlignment="1" applyProtection="1">
      <alignment horizontal="right" vertical="center"/>
      <protection locked="0"/>
    </xf>
    <xf numFmtId="38" fontId="4" fillId="33" borderId="15" xfId="49" applyFont="1" applyFill="1" applyBorder="1" applyAlignment="1" applyProtection="1">
      <alignment horizontal="right" vertical="center"/>
      <protection locked="0"/>
    </xf>
    <xf numFmtId="38" fontId="4" fillId="33" borderId="16" xfId="49" applyFont="1" applyFill="1" applyBorder="1" applyAlignment="1" applyProtection="1">
      <alignment horizontal="right" vertical="center"/>
      <protection locked="0"/>
    </xf>
    <xf numFmtId="38" fontId="4" fillId="33" borderId="20" xfId="49" applyFont="1" applyFill="1" applyBorder="1" applyAlignment="1" applyProtection="1">
      <alignment horizontal="right" vertical="center"/>
      <protection locked="0"/>
    </xf>
    <xf numFmtId="38" fontId="4" fillId="33" borderId="18" xfId="49" applyFont="1" applyFill="1" applyBorder="1" applyAlignment="1" applyProtection="1">
      <alignment horizontal="right" vertical="center"/>
      <protection locked="0"/>
    </xf>
    <xf numFmtId="10" fontId="4" fillId="0" borderId="15" xfId="42" applyNumberFormat="1" applyFont="1" applyFill="1" applyBorder="1" applyAlignment="1">
      <alignment vertical="center"/>
    </xf>
    <xf numFmtId="10" fontId="4" fillId="0" borderId="16" xfId="42" applyNumberFormat="1" applyFont="1" applyFill="1" applyBorder="1" applyAlignment="1">
      <alignment vertical="center"/>
    </xf>
    <xf numFmtId="10" fontId="4" fillId="0" borderId="17" xfId="42" applyNumberFormat="1" applyFont="1" applyFill="1" applyBorder="1" applyAlignment="1">
      <alignment vertical="center"/>
    </xf>
    <xf numFmtId="10" fontId="4" fillId="33" borderId="34" xfId="42" applyNumberFormat="1" applyFont="1" applyFill="1" applyBorder="1" applyAlignment="1">
      <alignment vertical="center"/>
    </xf>
    <xf numFmtId="38" fontId="4" fillId="33" borderId="19" xfId="49" applyFont="1" applyFill="1" applyBorder="1" applyAlignment="1" applyProtection="1">
      <alignment horizontal="right" vertical="center"/>
      <protection locked="0"/>
    </xf>
    <xf numFmtId="38" fontId="4" fillId="0" borderId="20" xfId="49" applyFont="1" applyBorder="1" applyAlignment="1" applyProtection="1">
      <alignment horizontal="right" vertical="center"/>
      <protection locked="0"/>
    </xf>
    <xf numFmtId="38" fontId="4" fillId="0" borderId="18" xfId="49" applyFont="1" applyBorder="1" applyAlignment="1" applyProtection="1">
      <alignment horizontal="right" vertical="center"/>
      <protection locked="0"/>
    </xf>
    <xf numFmtId="38" fontId="4" fillId="0" borderId="21" xfId="49" applyFont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38" fontId="4" fillId="34" borderId="20" xfId="49" applyFont="1" applyFill="1" applyBorder="1" applyAlignment="1">
      <alignment horizontal="right" vertical="center"/>
    </xf>
    <xf numFmtId="38" fontId="4" fillId="34" borderId="18" xfId="49" applyFont="1" applyFill="1" applyBorder="1" applyAlignment="1">
      <alignment horizontal="right" vertical="center"/>
    </xf>
    <xf numFmtId="38" fontId="4" fillId="34" borderId="43" xfId="49" applyFont="1" applyFill="1" applyBorder="1" applyAlignment="1">
      <alignment horizontal="right" vertical="center"/>
    </xf>
    <xf numFmtId="177" fontId="4" fillId="34" borderId="44" xfId="49" applyNumberFormat="1" applyFont="1" applyFill="1" applyBorder="1" applyAlignment="1" applyProtection="1">
      <alignment horizontal="right" vertical="center"/>
      <protection locked="0"/>
    </xf>
    <xf numFmtId="177" fontId="4" fillId="34" borderId="18" xfId="49" applyNumberFormat="1" applyFont="1" applyFill="1" applyBorder="1" applyAlignment="1" applyProtection="1">
      <alignment horizontal="right" vertical="center"/>
      <protection locked="0"/>
    </xf>
    <xf numFmtId="177" fontId="4" fillId="34" borderId="43" xfId="49" applyNumberFormat="1" applyFont="1" applyFill="1" applyBorder="1" applyAlignment="1" applyProtection="1">
      <alignment horizontal="right" vertical="center"/>
      <protection locked="0"/>
    </xf>
    <xf numFmtId="177" fontId="4" fillId="34" borderId="20" xfId="49" applyNumberFormat="1" applyFont="1" applyFill="1" applyBorder="1" applyAlignment="1" applyProtection="1">
      <alignment horizontal="right" vertical="center"/>
      <protection locked="0"/>
    </xf>
    <xf numFmtId="177" fontId="4" fillId="34" borderId="21" xfId="49" applyNumberFormat="1" applyFont="1" applyFill="1" applyBorder="1" applyAlignment="1" applyProtection="1">
      <alignment horizontal="right" vertical="center"/>
      <protection locked="0"/>
    </xf>
    <xf numFmtId="38" fontId="4" fillId="34" borderId="20" xfId="49" applyFont="1" applyFill="1" applyBorder="1" applyAlignment="1" applyProtection="1">
      <alignment horizontal="right" vertical="center"/>
      <protection locked="0"/>
    </xf>
    <xf numFmtId="38" fontId="4" fillId="34" borderId="18" xfId="49" applyFont="1" applyFill="1" applyBorder="1" applyAlignment="1" applyProtection="1">
      <alignment horizontal="right" vertical="center"/>
      <protection locked="0"/>
    </xf>
    <xf numFmtId="10" fontId="4" fillId="34" borderId="23" xfId="42" applyNumberFormat="1" applyFont="1" applyFill="1" applyBorder="1" applyAlignment="1">
      <alignment vertical="center"/>
    </xf>
    <xf numFmtId="10" fontId="4" fillId="34" borderId="18" xfId="42" applyNumberFormat="1" applyFont="1" applyFill="1" applyBorder="1" applyAlignment="1">
      <alignment vertical="center"/>
    </xf>
    <xf numFmtId="10" fontId="4" fillId="34" borderId="35" xfId="42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horizontal="right" vertical="center"/>
    </xf>
    <xf numFmtId="38" fontId="4" fillId="0" borderId="46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5" xfId="49" applyFont="1" applyFill="1" applyBorder="1" applyAlignment="1" applyProtection="1">
      <alignment horizontal="right" vertical="center"/>
      <protection locked="0"/>
    </xf>
    <xf numFmtId="38" fontId="4" fillId="0" borderId="46" xfId="49" applyFont="1" applyFill="1" applyBorder="1" applyAlignment="1" applyProtection="1">
      <alignment horizontal="right" vertical="center"/>
      <protection locked="0"/>
    </xf>
    <xf numFmtId="38" fontId="4" fillId="0" borderId="47" xfId="49" applyFont="1" applyFill="1" applyBorder="1" applyAlignment="1" applyProtection="1">
      <alignment horizontal="right" vertical="center"/>
      <protection locked="0"/>
    </xf>
    <xf numFmtId="177" fontId="4" fillId="0" borderId="48" xfId="49" applyNumberFormat="1" applyFont="1" applyFill="1" applyBorder="1" applyAlignment="1" applyProtection="1">
      <alignment horizontal="right" vertical="center"/>
      <protection locked="0"/>
    </xf>
    <xf numFmtId="177" fontId="4" fillId="0" borderId="46" xfId="49" applyNumberFormat="1" applyFont="1" applyFill="1" applyBorder="1" applyAlignment="1" applyProtection="1">
      <alignment horizontal="right" vertical="center"/>
      <protection locked="0"/>
    </xf>
    <xf numFmtId="177" fontId="4" fillId="0" borderId="47" xfId="49" applyNumberFormat="1" applyFont="1" applyFill="1" applyBorder="1" applyAlignment="1" applyProtection="1">
      <alignment horizontal="right" vertical="center"/>
      <protection locked="0"/>
    </xf>
    <xf numFmtId="177" fontId="4" fillId="0" borderId="45" xfId="49" applyNumberFormat="1" applyFont="1" applyFill="1" applyBorder="1" applyAlignment="1" applyProtection="1">
      <alignment horizontal="right" vertical="center"/>
      <protection locked="0"/>
    </xf>
    <xf numFmtId="177" fontId="4" fillId="0" borderId="49" xfId="49" applyNumberFormat="1" applyFont="1" applyFill="1" applyBorder="1" applyAlignment="1" applyProtection="1">
      <alignment horizontal="right" vertical="center"/>
      <protection locked="0"/>
    </xf>
    <xf numFmtId="38" fontId="4" fillId="0" borderId="49" xfId="49" applyFont="1" applyFill="1" applyBorder="1" applyAlignment="1" applyProtection="1">
      <alignment horizontal="right" vertical="center"/>
      <protection locked="0"/>
    </xf>
    <xf numFmtId="10" fontId="4" fillId="0" borderId="50" xfId="42" applyNumberFormat="1" applyFont="1" applyFill="1" applyBorder="1" applyAlignment="1">
      <alignment vertical="center"/>
    </xf>
    <xf numFmtId="10" fontId="4" fillId="0" borderId="46" xfId="42" applyNumberFormat="1" applyFont="1" applyFill="1" applyBorder="1" applyAlignment="1">
      <alignment vertical="center"/>
    </xf>
    <xf numFmtId="10" fontId="4" fillId="0" borderId="51" xfId="42" applyNumberFormat="1" applyFont="1" applyFill="1" applyBorder="1" applyAlignment="1">
      <alignment vertical="center"/>
    </xf>
    <xf numFmtId="38" fontId="4" fillId="0" borderId="45" xfId="49" applyFont="1" applyFill="1" applyBorder="1" applyAlignment="1">
      <alignment horizontal="right" vertical="center"/>
    </xf>
    <xf numFmtId="38" fontId="4" fillId="0" borderId="46" xfId="49" applyFont="1" applyFill="1" applyBorder="1" applyAlignment="1">
      <alignment horizontal="right" vertical="center"/>
    </xf>
    <xf numFmtId="38" fontId="4" fillId="0" borderId="47" xfId="49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 applyProtection="1">
      <alignment horizontal="right" vertical="center"/>
      <protection locked="0"/>
    </xf>
    <xf numFmtId="177" fontId="4" fillId="0" borderId="21" xfId="49" applyNumberFormat="1" applyFont="1" applyFill="1" applyBorder="1" applyAlignment="1" applyProtection="1">
      <alignment horizontal="right" vertical="center"/>
      <protection locked="0"/>
    </xf>
    <xf numFmtId="177" fontId="4" fillId="0" borderId="45" xfId="49" applyNumberFormat="1" applyFont="1" applyBorder="1" applyAlignment="1" applyProtection="1">
      <alignment horizontal="right" vertical="center"/>
      <protection locked="0"/>
    </xf>
    <xf numFmtId="177" fontId="4" fillId="0" borderId="46" xfId="49" applyNumberFormat="1" applyFont="1" applyBorder="1" applyAlignment="1" applyProtection="1">
      <alignment horizontal="right" vertical="center"/>
      <protection locked="0"/>
    </xf>
    <xf numFmtId="177" fontId="4" fillId="0" borderId="49" xfId="49" applyNumberFormat="1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showGridLines="0" tabSelected="1" zoomScale="50" zoomScaleNormal="5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AF1"/>
    </sheetView>
  </sheetViews>
  <sheetFormatPr defaultColWidth="9.00390625" defaultRowHeight="13.5"/>
  <cols>
    <col min="1" max="1" width="2.75390625" style="0" customWidth="1"/>
    <col min="3" max="3" width="53.125" style="0" customWidth="1"/>
    <col min="4" max="9" width="10.875" style="0" customWidth="1"/>
    <col min="10" max="12" width="7.125" style="0" customWidth="1"/>
    <col min="13" max="27" width="11.00390625" style="0" customWidth="1"/>
    <col min="28" max="28" width="14.25390625" style="0" customWidth="1"/>
    <col min="29" max="30" width="12.375" style="0" customWidth="1"/>
    <col min="32" max="32" width="34.125" style="0" bestFit="1" customWidth="1"/>
    <col min="33" max="35" width="34.375" style="0" customWidth="1"/>
    <col min="36" max="36" width="34.50390625" style="0" customWidth="1"/>
    <col min="37" max="40" width="34.375" style="0" customWidth="1"/>
  </cols>
  <sheetData>
    <row r="1" spans="2:32" ht="37.5" customHeight="1">
      <c r="B1" s="139" t="s">
        <v>117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0" ht="23.25" customHeight="1" thickBot="1">
      <c r="A2" s="3"/>
      <c r="B2" s="3"/>
      <c r="C2" s="3"/>
      <c r="D2" s="132" t="s">
        <v>116</v>
      </c>
      <c r="E2" s="132"/>
      <c r="F2" s="13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3.25" customHeight="1">
      <c r="A3" s="3"/>
      <c r="B3" s="144" t="s">
        <v>0</v>
      </c>
      <c r="C3" s="144" t="s">
        <v>6</v>
      </c>
      <c r="D3" s="129" t="s">
        <v>5</v>
      </c>
      <c r="E3" s="130"/>
      <c r="F3" s="131"/>
      <c r="G3" s="129" t="s">
        <v>9</v>
      </c>
      <c r="H3" s="130"/>
      <c r="I3" s="131"/>
      <c r="J3" s="129" t="s">
        <v>12</v>
      </c>
      <c r="K3" s="130"/>
      <c r="L3" s="131"/>
      <c r="M3" s="141" t="s">
        <v>14</v>
      </c>
      <c r="N3" s="142"/>
      <c r="O3" s="143"/>
      <c r="P3" s="129" t="s">
        <v>13</v>
      </c>
      <c r="Q3" s="130"/>
      <c r="R3" s="131"/>
      <c r="S3" s="129" t="s">
        <v>11</v>
      </c>
      <c r="T3" s="130"/>
      <c r="U3" s="131"/>
      <c r="V3" s="141" t="s">
        <v>18</v>
      </c>
      <c r="W3" s="142"/>
      <c r="X3" s="143"/>
      <c r="Y3" s="129" t="s">
        <v>10</v>
      </c>
      <c r="Z3" s="130"/>
      <c r="AA3" s="131"/>
      <c r="AB3" s="129" t="s">
        <v>1</v>
      </c>
      <c r="AC3" s="130"/>
      <c r="AD3" s="131"/>
    </row>
    <row r="4" spans="1:30" ht="23.25" customHeight="1" thickBot="1">
      <c r="A4" s="3"/>
      <c r="B4" s="145"/>
      <c r="C4" s="145"/>
      <c r="D4" s="6" t="s">
        <v>2</v>
      </c>
      <c r="E4" s="7" t="s">
        <v>3</v>
      </c>
      <c r="F4" s="8" t="s">
        <v>4</v>
      </c>
      <c r="G4" s="6" t="s">
        <v>7</v>
      </c>
      <c r="H4" s="7" t="s">
        <v>8</v>
      </c>
      <c r="I4" s="8" t="s">
        <v>4</v>
      </c>
      <c r="J4" s="6" t="s">
        <v>7</v>
      </c>
      <c r="K4" s="7" t="s">
        <v>8</v>
      </c>
      <c r="L4" s="8" t="s">
        <v>4</v>
      </c>
      <c r="M4" s="26" t="s">
        <v>15</v>
      </c>
      <c r="N4" s="7" t="s">
        <v>16</v>
      </c>
      <c r="O4" s="26" t="s">
        <v>17</v>
      </c>
      <c r="P4" s="6" t="s">
        <v>7</v>
      </c>
      <c r="Q4" s="7" t="s">
        <v>8</v>
      </c>
      <c r="R4" s="8" t="s">
        <v>4</v>
      </c>
      <c r="S4" s="6" t="s">
        <v>7</v>
      </c>
      <c r="T4" s="7" t="s">
        <v>8</v>
      </c>
      <c r="U4" s="8" t="s">
        <v>4</v>
      </c>
      <c r="V4" s="26" t="s">
        <v>19</v>
      </c>
      <c r="W4" s="7" t="s">
        <v>20</v>
      </c>
      <c r="X4" s="26" t="s">
        <v>21</v>
      </c>
      <c r="Y4" s="6" t="s">
        <v>7</v>
      </c>
      <c r="Z4" s="7" t="s">
        <v>8</v>
      </c>
      <c r="AA4" s="8" t="s">
        <v>4</v>
      </c>
      <c r="AB4" s="6" t="s">
        <v>7</v>
      </c>
      <c r="AC4" s="7" t="s">
        <v>8</v>
      </c>
      <c r="AD4" s="8" t="s">
        <v>4</v>
      </c>
    </row>
    <row r="5" spans="1:30" ht="27" customHeight="1">
      <c r="A5" s="3"/>
      <c r="B5" s="9">
        <v>1</v>
      </c>
      <c r="C5" s="10" t="s">
        <v>24</v>
      </c>
      <c r="D5" s="58">
        <v>374</v>
      </c>
      <c r="E5" s="59">
        <v>390</v>
      </c>
      <c r="F5" s="60">
        <f>D5+E5</f>
        <v>764</v>
      </c>
      <c r="G5" s="58">
        <v>367</v>
      </c>
      <c r="H5" s="59">
        <v>384</v>
      </c>
      <c r="I5" s="61">
        <v>751</v>
      </c>
      <c r="J5" s="62">
        <v>0</v>
      </c>
      <c r="K5" s="18">
        <v>0</v>
      </c>
      <c r="L5" s="63">
        <v>0</v>
      </c>
      <c r="M5" s="58">
        <f aca="true" t="shared" si="0" ref="M5:N34">G5+J5</f>
        <v>367</v>
      </c>
      <c r="N5" s="59">
        <f t="shared" si="0"/>
        <v>384</v>
      </c>
      <c r="O5" s="61">
        <f aca="true" t="shared" si="1" ref="O5:O34">M5+N5</f>
        <v>751</v>
      </c>
      <c r="P5" s="29">
        <f aca="true" t="shared" si="2" ref="P5:R20">S5+V5+Y5</f>
        <v>200</v>
      </c>
      <c r="Q5" s="52">
        <f t="shared" si="2"/>
        <v>235</v>
      </c>
      <c r="R5" s="51">
        <f t="shared" si="2"/>
        <v>435</v>
      </c>
      <c r="S5" s="17">
        <v>132</v>
      </c>
      <c r="T5" s="18">
        <v>160</v>
      </c>
      <c r="U5" s="19">
        <v>292</v>
      </c>
      <c r="V5" s="78">
        <v>68</v>
      </c>
      <c r="W5" s="79">
        <v>72</v>
      </c>
      <c r="X5" s="86">
        <f>V5+W5</f>
        <v>140</v>
      </c>
      <c r="Y5" s="78">
        <v>0</v>
      </c>
      <c r="Z5" s="79">
        <v>3</v>
      </c>
      <c r="AA5" s="86">
        <f>Y5+Z5</f>
        <v>3</v>
      </c>
      <c r="AB5" s="42">
        <f aca="true" t="shared" si="3" ref="AB5:AD7">P5/M5</f>
        <v>0.5449591280653951</v>
      </c>
      <c r="AC5" s="85">
        <f t="shared" si="3"/>
        <v>0.6119791666666666</v>
      </c>
      <c r="AD5" s="54">
        <f t="shared" si="3"/>
        <v>0.5792276964047937</v>
      </c>
    </row>
    <row r="6" spans="1:30" ht="27" customHeight="1">
      <c r="A6" s="3"/>
      <c r="B6" s="4">
        <v>2</v>
      </c>
      <c r="C6" s="5" t="s">
        <v>25</v>
      </c>
      <c r="D6" s="64">
        <v>129</v>
      </c>
      <c r="E6" s="65">
        <v>141</v>
      </c>
      <c r="F6" s="66">
        <f>D6+E6</f>
        <v>270</v>
      </c>
      <c r="G6" s="64">
        <v>127</v>
      </c>
      <c r="H6" s="65">
        <v>141</v>
      </c>
      <c r="I6" s="67">
        <v>268</v>
      </c>
      <c r="J6" s="68">
        <v>0</v>
      </c>
      <c r="K6" s="21">
        <v>0</v>
      </c>
      <c r="L6" s="69">
        <v>0</v>
      </c>
      <c r="M6" s="64">
        <f t="shared" si="0"/>
        <v>127</v>
      </c>
      <c r="N6" s="65">
        <f t="shared" si="0"/>
        <v>141</v>
      </c>
      <c r="O6" s="67">
        <f t="shared" si="1"/>
        <v>268</v>
      </c>
      <c r="P6" s="31">
        <f t="shared" si="2"/>
        <v>99</v>
      </c>
      <c r="Q6" s="33">
        <f t="shared" si="2"/>
        <v>105</v>
      </c>
      <c r="R6" s="32">
        <f t="shared" si="2"/>
        <v>204</v>
      </c>
      <c r="S6" s="20">
        <v>78</v>
      </c>
      <c r="T6" s="21">
        <v>87</v>
      </c>
      <c r="U6" s="22">
        <v>165</v>
      </c>
      <c r="V6" s="87">
        <v>20</v>
      </c>
      <c r="W6" s="88">
        <v>18</v>
      </c>
      <c r="X6" s="89">
        <f>V6+W6</f>
        <v>38</v>
      </c>
      <c r="Y6" s="87">
        <v>1</v>
      </c>
      <c r="Z6" s="88">
        <v>0</v>
      </c>
      <c r="AA6" s="89">
        <f>Y6+Z6</f>
        <v>1</v>
      </c>
      <c r="AB6" s="27">
        <f t="shared" si="3"/>
        <v>0.7795275590551181</v>
      </c>
      <c r="AC6" s="28">
        <f t="shared" si="3"/>
        <v>0.7446808510638298</v>
      </c>
      <c r="AD6" s="53">
        <f t="shared" si="3"/>
        <v>0.7611940298507462</v>
      </c>
    </row>
    <row r="7" spans="1:30" ht="27" customHeight="1">
      <c r="A7" s="3"/>
      <c r="B7" s="14">
        <v>3</v>
      </c>
      <c r="C7" s="15" t="s">
        <v>26</v>
      </c>
      <c r="D7" s="70">
        <v>56</v>
      </c>
      <c r="E7" s="71">
        <v>56</v>
      </c>
      <c r="F7" s="72">
        <f>D7+E7</f>
        <v>112</v>
      </c>
      <c r="G7" s="70">
        <v>56</v>
      </c>
      <c r="H7" s="71">
        <v>55</v>
      </c>
      <c r="I7" s="73">
        <v>111</v>
      </c>
      <c r="J7" s="74">
        <v>0</v>
      </c>
      <c r="K7" s="24">
        <v>0</v>
      </c>
      <c r="L7" s="75">
        <v>0</v>
      </c>
      <c r="M7" s="70">
        <f t="shared" si="0"/>
        <v>56</v>
      </c>
      <c r="N7" s="71">
        <f t="shared" si="0"/>
        <v>55</v>
      </c>
      <c r="O7" s="73">
        <f t="shared" si="1"/>
        <v>111</v>
      </c>
      <c r="P7" s="29">
        <f t="shared" si="2"/>
        <v>37</v>
      </c>
      <c r="Q7" s="24">
        <f t="shared" si="2"/>
        <v>44</v>
      </c>
      <c r="R7" s="30">
        <f t="shared" si="2"/>
        <v>81</v>
      </c>
      <c r="S7" s="23">
        <v>28</v>
      </c>
      <c r="T7" s="24">
        <v>35</v>
      </c>
      <c r="U7" s="25">
        <v>63</v>
      </c>
      <c r="V7" s="80">
        <v>9</v>
      </c>
      <c r="W7" s="81">
        <v>7</v>
      </c>
      <c r="X7" s="86">
        <f>V7+W7</f>
        <v>16</v>
      </c>
      <c r="Y7" s="80">
        <v>0</v>
      </c>
      <c r="Z7" s="81">
        <v>2</v>
      </c>
      <c r="AA7" s="86">
        <f>Y7+Z7</f>
        <v>2</v>
      </c>
      <c r="AB7" s="11">
        <f t="shared" si="3"/>
        <v>0.6607142857142857</v>
      </c>
      <c r="AC7" s="12">
        <f t="shared" si="3"/>
        <v>0.8</v>
      </c>
      <c r="AD7" s="13">
        <f t="shared" si="3"/>
        <v>0.7297297297297297</v>
      </c>
    </row>
    <row r="8" spans="1:30" ht="27" customHeight="1">
      <c r="A8" s="3"/>
      <c r="B8" s="4">
        <v>4</v>
      </c>
      <c r="C8" s="5" t="s">
        <v>27</v>
      </c>
      <c r="D8" s="64">
        <v>115</v>
      </c>
      <c r="E8" s="65">
        <v>130</v>
      </c>
      <c r="F8" s="66">
        <f aca="true" t="shared" si="4" ref="F8:F71">D8+E8</f>
        <v>245</v>
      </c>
      <c r="G8" s="64">
        <v>114</v>
      </c>
      <c r="H8" s="65">
        <v>129</v>
      </c>
      <c r="I8" s="67">
        <v>243</v>
      </c>
      <c r="J8" s="68">
        <v>0</v>
      </c>
      <c r="K8" s="21">
        <v>0</v>
      </c>
      <c r="L8" s="69">
        <v>0</v>
      </c>
      <c r="M8" s="64">
        <f t="shared" si="0"/>
        <v>114</v>
      </c>
      <c r="N8" s="65">
        <f t="shared" si="0"/>
        <v>129</v>
      </c>
      <c r="O8" s="67">
        <f t="shared" si="1"/>
        <v>243</v>
      </c>
      <c r="P8" s="31">
        <f t="shared" si="2"/>
        <v>78</v>
      </c>
      <c r="Q8" s="33">
        <f t="shared" si="2"/>
        <v>87</v>
      </c>
      <c r="R8" s="32">
        <f t="shared" si="2"/>
        <v>165</v>
      </c>
      <c r="S8" s="20">
        <v>66</v>
      </c>
      <c r="T8" s="21">
        <v>74</v>
      </c>
      <c r="U8" s="22">
        <v>140</v>
      </c>
      <c r="V8" s="87">
        <v>10</v>
      </c>
      <c r="W8" s="88">
        <v>13</v>
      </c>
      <c r="X8" s="89">
        <f>V8+W8</f>
        <v>23</v>
      </c>
      <c r="Y8" s="87">
        <v>2</v>
      </c>
      <c r="Z8" s="88">
        <v>0</v>
      </c>
      <c r="AA8" s="89">
        <f>Y8+Z8</f>
        <v>2</v>
      </c>
      <c r="AB8" s="27">
        <f aca="true" t="shared" si="5" ref="AB8:AB25">P8/M8</f>
        <v>0.6842105263157895</v>
      </c>
      <c r="AC8" s="28">
        <f aca="true" t="shared" si="6" ref="AC8:AC25">Q8/N8</f>
        <v>0.6744186046511628</v>
      </c>
      <c r="AD8" s="53">
        <f aca="true" t="shared" si="7" ref="AD8:AD25">R8/O8</f>
        <v>0.6790123456790124</v>
      </c>
    </row>
    <row r="9" spans="1:30" ht="27" customHeight="1">
      <c r="A9" s="3"/>
      <c r="B9" s="14">
        <v>5</v>
      </c>
      <c r="C9" s="15" t="s">
        <v>28</v>
      </c>
      <c r="D9" s="70">
        <v>24</v>
      </c>
      <c r="E9" s="71">
        <v>25</v>
      </c>
      <c r="F9" s="72">
        <f t="shared" si="4"/>
        <v>49</v>
      </c>
      <c r="G9" s="70">
        <v>22</v>
      </c>
      <c r="H9" s="71">
        <v>25</v>
      </c>
      <c r="I9" s="73">
        <v>47</v>
      </c>
      <c r="J9" s="74">
        <v>0</v>
      </c>
      <c r="K9" s="24">
        <v>0</v>
      </c>
      <c r="L9" s="75">
        <v>0</v>
      </c>
      <c r="M9" s="70">
        <f t="shared" si="0"/>
        <v>22</v>
      </c>
      <c r="N9" s="71">
        <f t="shared" si="0"/>
        <v>25</v>
      </c>
      <c r="O9" s="73">
        <f t="shared" si="1"/>
        <v>47</v>
      </c>
      <c r="P9" s="29">
        <f t="shared" si="2"/>
        <v>19</v>
      </c>
      <c r="Q9" s="24">
        <f t="shared" si="2"/>
        <v>21</v>
      </c>
      <c r="R9" s="30">
        <f t="shared" si="2"/>
        <v>40</v>
      </c>
      <c r="S9" s="23">
        <v>17</v>
      </c>
      <c r="T9" s="24">
        <v>20</v>
      </c>
      <c r="U9" s="25">
        <v>37</v>
      </c>
      <c r="V9" s="80">
        <v>2</v>
      </c>
      <c r="W9" s="81">
        <v>1</v>
      </c>
      <c r="X9" s="86">
        <f aca="true" t="shared" si="8" ref="X9:X72">V9+W9</f>
        <v>3</v>
      </c>
      <c r="Y9" s="80">
        <v>0</v>
      </c>
      <c r="Z9" s="81">
        <v>0</v>
      </c>
      <c r="AA9" s="86">
        <f aca="true" t="shared" si="9" ref="AA9:AA72">Y9+Z9</f>
        <v>0</v>
      </c>
      <c r="AB9" s="11">
        <f t="shared" si="5"/>
        <v>0.8636363636363636</v>
      </c>
      <c r="AC9" s="12">
        <f t="shared" si="6"/>
        <v>0.84</v>
      </c>
      <c r="AD9" s="13">
        <f t="shared" si="7"/>
        <v>0.851063829787234</v>
      </c>
    </row>
    <row r="10" spans="1:30" ht="27" customHeight="1">
      <c r="A10" s="3"/>
      <c r="B10" s="4">
        <v>6</v>
      </c>
      <c r="C10" s="5" t="s">
        <v>29</v>
      </c>
      <c r="D10" s="64">
        <v>20</v>
      </c>
      <c r="E10" s="65">
        <v>17</v>
      </c>
      <c r="F10" s="66">
        <f t="shared" si="4"/>
        <v>37</v>
      </c>
      <c r="G10" s="64">
        <v>20</v>
      </c>
      <c r="H10" s="65">
        <v>16</v>
      </c>
      <c r="I10" s="67">
        <v>36</v>
      </c>
      <c r="J10" s="68">
        <v>0</v>
      </c>
      <c r="K10" s="21">
        <v>0</v>
      </c>
      <c r="L10" s="69">
        <v>0</v>
      </c>
      <c r="M10" s="64">
        <f t="shared" si="0"/>
        <v>20</v>
      </c>
      <c r="N10" s="65">
        <f t="shared" si="0"/>
        <v>16</v>
      </c>
      <c r="O10" s="67">
        <f t="shared" si="1"/>
        <v>36</v>
      </c>
      <c r="P10" s="31">
        <f t="shared" si="2"/>
        <v>14</v>
      </c>
      <c r="Q10" s="33">
        <f t="shared" si="2"/>
        <v>11</v>
      </c>
      <c r="R10" s="32">
        <f t="shared" si="2"/>
        <v>25</v>
      </c>
      <c r="S10" s="20">
        <v>11</v>
      </c>
      <c r="T10" s="21">
        <v>9</v>
      </c>
      <c r="U10" s="22">
        <v>20</v>
      </c>
      <c r="V10" s="87">
        <v>3</v>
      </c>
      <c r="W10" s="88">
        <v>2</v>
      </c>
      <c r="X10" s="89">
        <f t="shared" si="8"/>
        <v>5</v>
      </c>
      <c r="Y10" s="87">
        <v>0</v>
      </c>
      <c r="Z10" s="88">
        <v>0</v>
      </c>
      <c r="AA10" s="89">
        <f t="shared" si="9"/>
        <v>0</v>
      </c>
      <c r="AB10" s="27">
        <f t="shared" si="5"/>
        <v>0.7</v>
      </c>
      <c r="AC10" s="28">
        <f t="shared" si="6"/>
        <v>0.6875</v>
      </c>
      <c r="AD10" s="53">
        <f t="shared" si="7"/>
        <v>0.6944444444444444</v>
      </c>
    </row>
    <row r="11" spans="1:30" ht="27" customHeight="1">
      <c r="A11" s="3"/>
      <c r="B11" s="14">
        <v>7</v>
      </c>
      <c r="C11" s="15" t="s">
        <v>30</v>
      </c>
      <c r="D11" s="70">
        <v>145</v>
      </c>
      <c r="E11" s="71">
        <v>169</v>
      </c>
      <c r="F11" s="72">
        <f t="shared" si="4"/>
        <v>314</v>
      </c>
      <c r="G11" s="70">
        <v>143</v>
      </c>
      <c r="H11" s="71">
        <v>168</v>
      </c>
      <c r="I11" s="73">
        <v>311</v>
      </c>
      <c r="J11" s="74">
        <v>0</v>
      </c>
      <c r="K11" s="24">
        <v>0</v>
      </c>
      <c r="L11" s="75">
        <v>0</v>
      </c>
      <c r="M11" s="70">
        <f t="shared" si="0"/>
        <v>143</v>
      </c>
      <c r="N11" s="71">
        <f t="shared" si="0"/>
        <v>168</v>
      </c>
      <c r="O11" s="73">
        <f t="shared" si="1"/>
        <v>311</v>
      </c>
      <c r="P11" s="29">
        <f t="shared" si="2"/>
        <v>71</v>
      </c>
      <c r="Q11" s="24">
        <f t="shared" si="2"/>
        <v>100</v>
      </c>
      <c r="R11" s="30">
        <f t="shared" si="2"/>
        <v>171</v>
      </c>
      <c r="S11" s="23">
        <v>50</v>
      </c>
      <c r="T11" s="24">
        <v>56</v>
      </c>
      <c r="U11" s="25">
        <v>106</v>
      </c>
      <c r="V11" s="80">
        <v>21</v>
      </c>
      <c r="W11" s="81">
        <v>43</v>
      </c>
      <c r="X11" s="86">
        <f t="shared" si="8"/>
        <v>64</v>
      </c>
      <c r="Y11" s="80">
        <v>0</v>
      </c>
      <c r="Z11" s="81">
        <v>1</v>
      </c>
      <c r="AA11" s="86">
        <f t="shared" si="9"/>
        <v>1</v>
      </c>
      <c r="AB11" s="11">
        <f t="shared" si="5"/>
        <v>0.4965034965034965</v>
      </c>
      <c r="AC11" s="12">
        <f t="shared" si="6"/>
        <v>0.5952380952380952</v>
      </c>
      <c r="AD11" s="13">
        <f t="shared" si="7"/>
        <v>0.5498392282958199</v>
      </c>
    </row>
    <row r="12" spans="1:30" ht="27" customHeight="1">
      <c r="A12" s="3"/>
      <c r="B12" s="4">
        <v>8</v>
      </c>
      <c r="C12" s="5" t="s">
        <v>31</v>
      </c>
      <c r="D12" s="64">
        <v>120</v>
      </c>
      <c r="E12" s="65">
        <v>142</v>
      </c>
      <c r="F12" s="66">
        <f t="shared" si="4"/>
        <v>262</v>
      </c>
      <c r="G12" s="64">
        <v>119</v>
      </c>
      <c r="H12" s="65">
        <v>141</v>
      </c>
      <c r="I12" s="67">
        <v>260</v>
      </c>
      <c r="J12" s="68">
        <v>0</v>
      </c>
      <c r="K12" s="21">
        <v>0</v>
      </c>
      <c r="L12" s="69">
        <v>0</v>
      </c>
      <c r="M12" s="64">
        <f t="shared" si="0"/>
        <v>119</v>
      </c>
      <c r="N12" s="65">
        <f t="shared" si="0"/>
        <v>141</v>
      </c>
      <c r="O12" s="67">
        <f t="shared" si="1"/>
        <v>260</v>
      </c>
      <c r="P12" s="31">
        <f t="shared" si="2"/>
        <v>81</v>
      </c>
      <c r="Q12" s="33">
        <f t="shared" si="2"/>
        <v>84</v>
      </c>
      <c r="R12" s="32">
        <f t="shared" si="2"/>
        <v>165</v>
      </c>
      <c r="S12" s="20">
        <v>60</v>
      </c>
      <c r="T12" s="21">
        <v>59</v>
      </c>
      <c r="U12" s="22">
        <v>119</v>
      </c>
      <c r="V12" s="87">
        <v>19</v>
      </c>
      <c r="W12" s="88">
        <v>25</v>
      </c>
      <c r="X12" s="89">
        <f t="shared" si="8"/>
        <v>44</v>
      </c>
      <c r="Y12" s="87">
        <v>2</v>
      </c>
      <c r="Z12" s="88">
        <v>0</v>
      </c>
      <c r="AA12" s="89">
        <f t="shared" si="9"/>
        <v>2</v>
      </c>
      <c r="AB12" s="27">
        <f t="shared" si="5"/>
        <v>0.680672268907563</v>
      </c>
      <c r="AC12" s="28">
        <f t="shared" si="6"/>
        <v>0.5957446808510638</v>
      </c>
      <c r="AD12" s="53">
        <f t="shared" si="7"/>
        <v>0.6346153846153846</v>
      </c>
    </row>
    <row r="13" spans="1:30" ht="27" customHeight="1">
      <c r="A13" s="3"/>
      <c r="B13" s="14">
        <v>9</v>
      </c>
      <c r="C13" s="15" t="s">
        <v>32</v>
      </c>
      <c r="D13" s="70">
        <v>837</v>
      </c>
      <c r="E13" s="71">
        <v>928</v>
      </c>
      <c r="F13" s="72">
        <f t="shared" si="4"/>
        <v>1765</v>
      </c>
      <c r="G13" s="70">
        <v>824</v>
      </c>
      <c r="H13" s="71">
        <v>913</v>
      </c>
      <c r="I13" s="73">
        <v>1737</v>
      </c>
      <c r="J13" s="74">
        <v>0</v>
      </c>
      <c r="K13" s="24">
        <v>0</v>
      </c>
      <c r="L13" s="75">
        <v>0</v>
      </c>
      <c r="M13" s="70">
        <f t="shared" si="0"/>
        <v>824</v>
      </c>
      <c r="N13" s="71">
        <f t="shared" si="0"/>
        <v>913</v>
      </c>
      <c r="O13" s="73">
        <f t="shared" si="1"/>
        <v>1737</v>
      </c>
      <c r="P13" s="29">
        <f t="shared" si="2"/>
        <v>455</v>
      </c>
      <c r="Q13" s="24">
        <f t="shared" si="2"/>
        <v>521</v>
      </c>
      <c r="R13" s="30">
        <f t="shared" si="2"/>
        <v>976</v>
      </c>
      <c r="S13" s="23">
        <v>348</v>
      </c>
      <c r="T13" s="24">
        <v>387</v>
      </c>
      <c r="U13" s="25">
        <v>735</v>
      </c>
      <c r="V13" s="80">
        <v>102</v>
      </c>
      <c r="W13" s="81">
        <v>132</v>
      </c>
      <c r="X13" s="86">
        <f t="shared" si="8"/>
        <v>234</v>
      </c>
      <c r="Y13" s="80">
        <v>5</v>
      </c>
      <c r="Z13" s="81">
        <v>2</v>
      </c>
      <c r="AA13" s="86">
        <f t="shared" si="9"/>
        <v>7</v>
      </c>
      <c r="AB13" s="11">
        <f t="shared" si="5"/>
        <v>0.5521844660194175</v>
      </c>
      <c r="AC13" s="12">
        <f t="shared" si="6"/>
        <v>0.5706462212486308</v>
      </c>
      <c r="AD13" s="13">
        <f t="shared" si="7"/>
        <v>0.56188831318365</v>
      </c>
    </row>
    <row r="14" spans="1:30" ht="27" customHeight="1">
      <c r="A14" s="3"/>
      <c r="B14" s="4">
        <v>10</v>
      </c>
      <c r="C14" s="5" t="s">
        <v>33</v>
      </c>
      <c r="D14" s="64">
        <v>340</v>
      </c>
      <c r="E14" s="65">
        <v>348</v>
      </c>
      <c r="F14" s="66">
        <f t="shared" si="4"/>
        <v>688</v>
      </c>
      <c r="G14" s="64">
        <v>335</v>
      </c>
      <c r="H14" s="65">
        <v>347</v>
      </c>
      <c r="I14" s="67">
        <v>682</v>
      </c>
      <c r="J14" s="68">
        <v>0</v>
      </c>
      <c r="K14" s="21">
        <v>0</v>
      </c>
      <c r="L14" s="69">
        <v>0</v>
      </c>
      <c r="M14" s="64">
        <f t="shared" si="0"/>
        <v>335</v>
      </c>
      <c r="N14" s="65">
        <f t="shared" si="0"/>
        <v>347</v>
      </c>
      <c r="O14" s="67">
        <f t="shared" si="1"/>
        <v>682</v>
      </c>
      <c r="P14" s="31">
        <f t="shared" si="2"/>
        <v>190</v>
      </c>
      <c r="Q14" s="33">
        <f t="shared" si="2"/>
        <v>202</v>
      </c>
      <c r="R14" s="32">
        <f t="shared" si="2"/>
        <v>392</v>
      </c>
      <c r="S14" s="20">
        <v>149</v>
      </c>
      <c r="T14" s="21">
        <v>154</v>
      </c>
      <c r="U14" s="22">
        <v>303</v>
      </c>
      <c r="V14" s="87">
        <v>40</v>
      </c>
      <c r="W14" s="88">
        <v>48</v>
      </c>
      <c r="X14" s="89">
        <f t="shared" si="8"/>
        <v>88</v>
      </c>
      <c r="Y14" s="87">
        <v>1</v>
      </c>
      <c r="Z14" s="88">
        <v>0</v>
      </c>
      <c r="AA14" s="89">
        <f t="shared" si="9"/>
        <v>1</v>
      </c>
      <c r="AB14" s="27">
        <f t="shared" si="5"/>
        <v>0.5671641791044776</v>
      </c>
      <c r="AC14" s="28">
        <f t="shared" si="6"/>
        <v>0.5821325648414986</v>
      </c>
      <c r="AD14" s="53">
        <f t="shared" si="7"/>
        <v>0.5747800586510264</v>
      </c>
    </row>
    <row r="15" spans="1:30" ht="27" customHeight="1">
      <c r="A15" s="3"/>
      <c r="B15" s="14">
        <v>11</v>
      </c>
      <c r="C15" s="15" t="s">
        <v>34</v>
      </c>
      <c r="D15" s="70">
        <v>575</v>
      </c>
      <c r="E15" s="71">
        <v>633</v>
      </c>
      <c r="F15" s="72">
        <f t="shared" si="4"/>
        <v>1208</v>
      </c>
      <c r="G15" s="70">
        <v>566</v>
      </c>
      <c r="H15" s="71">
        <v>621</v>
      </c>
      <c r="I15" s="73">
        <v>1187</v>
      </c>
      <c r="J15" s="74">
        <v>0</v>
      </c>
      <c r="K15" s="24">
        <v>0</v>
      </c>
      <c r="L15" s="75">
        <v>0</v>
      </c>
      <c r="M15" s="70">
        <f t="shared" si="0"/>
        <v>566</v>
      </c>
      <c r="N15" s="71">
        <f t="shared" si="0"/>
        <v>621</v>
      </c>
      <c r="O15" s="73">
        <f t="shared" si="1"/>
        <v>1187</v>
      </c>
      <c r="P15" s="29">
        <f t="shared" si="2"/>
        <v>274</v>
      </c>
      <c r="Q15" s="24">
        <f t="shared" si="2"/>
        <v>348</v>
      </c>
      <c r="R15" s="30">
        <f t="shared" si="2"/>
        <v>622</v>
      </c>
      <c r="S15" s="23">
        <v>202</v>
      </c>
      <c r="T15" s="24">
        <v>261</v>
      </c>
      <c r="U15" s="25">
        <v>463</v>
      </c>
      <c r="V15" s="80">
        <v>62</v>
      </c>
      <c r="W15" s="81">
        <v>81</v>
      </c>
      <c r="X15" s="86">
        <f t="shared" si="8"/>
        <v>143</v>
      </c>
      <c r="Y15" s="80">
        <v>10</v>
      </c>
      <c r="Z15" s="81">
        <v>6</v>
      </c>
      <c r="AA15" s="86">
        <f t="shared" si="9"/>
        <v>16</v>
      </c>
      <c r="AB15" s="11">
        <f t="shared" si="5"/>
        <v>0.4840989399293286</v>
      </c>
      <c r="AC15" s="12">
        <f t="shared" si="6"/>
        <v>0.5603864734299517</v>
      </c>
      <c r="AD15" s="13">
        <f t="shared" si="7"/>
        <v>0.5240101095197978</v>
      </c>
    </row>
    <row r="16" spans="1:30" ht="27" customHeight="1">
      <c r="A16" s="3"/>
      <c r="B16" s="4">
        <v>12</v>
      </c>
      <c r="C16" s="5" t="s">
        <v>35</v>
      </c>
      <c r="D16" s="64">
        <v>1258</v>
      </c>
      <c r="E16" s="65">
        <v>1413</v>
      </c>
      <c r="F16" s="66">
        <f t="shared" si="4"/>
        <v>2671</v>
      </c>
      <c r="G16" s="64">
        <v>1225</v>
      </c>
      <c r="H16" s="65">
        <v>1380</v>
      </c>
      <c r="I16" s="67">
        <v>2605</v>
      </c>
      <c r="J16" s="68">
        <v>0</v>
      </c>
      <c r="K16" s="21">
        <v>0</v>
      </c>
      <c r="L16" s="69">
        <v>0</v>
      </c>
      <c r="M16" s="64">
        <f t="shared" si="0"/>
        <v>1225</v>
      </c>
      <c r="N16" s="65">
        <f t="shared" si="0"/>
        <v>1380</v>
      </c>
      <c r="O16" s="67">
        <f t="shared" si="1"/>
        <v>2605</v>
      </c>
      <c r="P16" s="31">
        <f t="shared" si="2"/>
        <v>583</v>
      </c>
      <c r="Q16" s="33">
        <f t="shared" si="2"/>
        <v>702</v>
      </c>
      <c r="R16" s="32">
        <f t="shared" si="2"/>
        <v>1285</v>
      </c>
      <c r="S16" s="20">
        <v>451</v>
      </c>
      <c r="T16" s="21">
        <v>509</v>
      </c>
      <c r="U16" s="22">
        <v>960</v>
      </c>
      <c r="V16" s="87">
        <v>125</v>
      </c>
      <c r="W16" s="88">
        <v>188</v>
      </c>
      <c r="X16" s="89">
        <f t="shared" si="8"/>
        <v>313</v>
      </c>
      <c r="Y16" s="87">
        <v>7</v>
      </c>
      <c r="Z16" s="88">
        <v>5</v>
      </c>
      <c r="AA16" s="89">
        <f t="shared" si="9"/>
        <v>12</v>
      </c>
      <c r="AB16" s="27">
        <f t="shared" si="5"/>
        <v>0.47591836734693876</v>
      </c>
      <c r="AC16" s="28">
        <f t="shared" si="6"/>
        <v>0.508695652173913</v>
      </c>
      <c r="AD16" s="53">
        <f t="shared" si="7"/>
        <v>0.4932821497120921</v>
      </c>
    </row>
    <row r="17" spans="1:30" ht="27" customHeight="1">
      <c r="A17" s="3"/>
      <c r="B17" s="14">
        <v>13</v>
      </c>
      <c r="C17" s="15" t="s">
        <v>36</v>
      </c>
      <c r="D17" s="70">
        <v>1414</v>
      </c>
      <c r="E17" s="71">
        <v>1650</v>
      </c>
      <c r="F17" s="72">
        <f t="shared" si="4"/>
        <v>3064</v>
      </c>
      <c r="G17" s="70">
        <v>1398</v>
      </c>
      <c r="H17" s="71">
        <v>1623</v>
      </c>
      <c r="I17" s="73">
        <v>3021</v>
      </c>
      <c r="J17" s="74">
        <v>0</v>
      </c>
      <c r="K17" s="24">
        <v>0</v>
      </c>
      <c r="L17" s="75">
        <v>0</v>
      </c>
      <c r="M17" s="70">
        <f t="shared" si="0"/>
        <v>1398</v>
      </c>
      <c r="N17" s="71">
        <f t="shared" si="0"/>
        <v>1623</v>
      </c>
      <c r="O17" s="73">
        <f t="shared" si="1"/>
        <v>3021</v>
      </c>
      <c r="P17" s="29">
        <f t="shared" si="2"/>
        <v>707</v>
      </c>
      <c r="Q17" s="24">
        <f t="shared" si="2"/>
        <v>874</v>
      </c>
      <c r="R17" s="30">
        <f t="shared" si="2"/>
        <v>1581</v>
      </c>
      <c r="S17" s="23">
        <v>529</v>
      </c>
      <c r="T17" s="24">
        <v>596</v>
      </c>
      <c r="U17" s="25">
        <v>1125</v>
      </c>
      <c r="V17" s="80">
        <v>171</v>
      </c>
      <c r="W17" s="81">
        <v>270</v>
      </c>
      <c r="X17" s="86">
        <f t="shared" si="8"/>
        <v>441</v>
      </c>
      <c r="Y17" s="80">
        <v>7</v>
      </c>
      <c r="Z17" s="81">
        <v>8</v>
      </c>
      <c r="AA17" s="86">
        <f t="shared" si="9"/>
        <v>15</v>
      </c>
      <c r="AB17" s="11">
        <f t="shared" si="5"/>
        <v>0.505722460658083</v>
      </c>
      <c r="AC17" s="12">
        <f t="shared" si="6"/>
        <v>0.5385089340727048</v>
      </c>
      <c r="AD17" s="13">
        <f t="shared" si="7"/>
        <v>0.5233366434955313</v>
      </c>
    </row>
    <row r="18" spans="1:30" ht="27" customHeight="1">
      <c r="A18" s="3"/>
      <c r="B18" s="4">
        <v>14</v>
      </c>
      <c r="C18" s="5" t="s">
        <v>37</v>
      </c>
      <c r="D18" s="64">
        <v>1105</v>
      </c>
      <c r="E18" s="65">
        <v>1314</v>
      </c>
      <c r="F18" s="66">
        <f t="shared" si="4"/>
        <v>2419</v>
      </c>
      <c r="G18" s="64">
        <v>1091</v>
      </c>
      <c r="H18" s="65">
        <v>1306</v>
      </c>
      <c r="I18" s="67">
        <v>2397</v>
      </c>
      <c r="J18" s="68">
        <v>0</v>
      </c>
      <c r="K18" s="21">
        <v>0</v>
      </c>
      <c r="L18" s="69">
        <v>0</v>
      </c>
      <c r="M18" s="64">
        <f t="shared" si="0"/>
        <v>1091</v>
      </c>
      <c r="N18" s="65">
        <f t="shared" si="0"/>
        <v>1306</v>
      </c>
      <c r="O18" s="67">
        <f t="shared" si="1"/>
        <v>2397</v>
      </c>
      <c r="P18" s="31">
        <f t="shared" si="2"/>
        <v>612</v>
      </c>
      <c r="Q18" s="33">
        <f t="shared" si="2"/>
        <v>737</v>
      </c>
      <c r="R18" s="32">
        <f t="shared" si="2"/>
        <v>1349</v>
      </c>
      <c r="S18" s="20">
        <v>443</v>
      </c>
      <c r="T18" s="21">
        <v>519</v>
      </c>
      <c r="U18" s="22">
        <v>962</v>
      </c>
      <c r="V18" s="87">
        <v>166</v>
      </c>
      <c r="W18" s="88">
        <v>216</v>
      </c>
      <c r="X18" s="89">
        <f t="shared" si="8"/>
        <v>382</v>
      </c>
      <c r="Y18" s="87">
        <v>3</v>
      </c>
      <c r="Z18" s="88">
        <v>2</v>
      </c>
      <c r="AA18" s="89">
        <f t="shared" si="9"/>
        <v>5</v>
      </c>
      <c r="AB18" s="27">
        <f t="shared" si="5"/>
        <v>0.5609532538955087</v>
      </c>
      <c r="AC18" s="28">
        <f t="shared" si="6"/>
        <v>0.5643185298621746</v>
      </c>
      <c r="AD18" s="53">
        <f t="shared" si="7"/>
        <v>0.5627868168544014</v>
      </c>
    </row>
    <row r="19" spans="1:30" ht="27" customHeight="1">
      <c r="A19" s="3"/>
      <c r="B19" s="14">
        <v>15</v>
      </c>
      <c r="C19" s="15" t="s">
        <v>38</v>
      </c>
      <c r="D19" s="70">
        <v>568</v>
      </c>
      <c r="E19" s="71">
        <v>645</v>
      </c>
      <c r="F19" s="72">
        <f t="shared" si="4"/>
        <v>1213</v>
      </c>
      <c r="G19" s="70">
        <v>562</v>
      </c>
      <c r="H19" s="71">
        <v>638</v>
      </c>
      <c r="I19" s="73">
        <v>1200</v>
      </c>
      <c r="J19" s="74">
        <v>0</v>
      </c>
      <c r="K19" s="24">
        <v>0</v>
      </c>
      <c r="L19" s="75">
        <v>0</v>
      </c>
      <c r="M19" s="70">
        <f t="shared" si="0"/>
        <v>562</v>
      </c>
      <c r="N19" s="71">
        <f t="shared" si="0"/>
        <v>638</v>
      </c>
      <c r="O19" s="73">
        <f t="shared" si="1"/>
        <v>1200</v>
      </c>
      <c r="P19" s="29">
        <f t="shared" si="2"/>
        <v>283</v>
      </c>
      <c r="Q19" s="24">
        <f t="shared" si="2"/>
        <v>373</v>
      </c>
      <c r="R19" s="30">
        <f t="shared" si="2"/>
        <v>656</v>
      </c>
      <c r="S19" s="23">
        <v>229</v>
      </c>
      <c r="T19" s="24">
        <v>283</v>
      </c>
      <c r="U19" s="25">
        <v>512</v>
      </c>
      <c r="V19" s="80">
        <v>52</v>
      </c>
      <c r="W19" s="81">
        <v>88</v>
      </c>
      <c r="X19" s="86">
        <f t="shared" si="8"/>
        <v>140</v>
      </c>
      <c r="Y19" s="80">
        <v>2</v>
      </c>
      <c r="Z19" s="81">
        <v>2</v>
      </c>
      <c r="AA19" s="86">
        <f t="shared" si="9"/>
        <v>4</v>
      </c>
      <c r="AB19" s="11">
        <f t="shared" si="5"/>
        <v>0.50355871886121</v>
      </c>
      <c r="AC19" s="12">
        <f t="shared" si="6"/>
        <v>0.5846394984326019</v>
      </c>
      <c r="AD19" s="13">
        <f t="shared" si="7"/>
        <v>0.5466666666666666</v>
      </c>
    </row>
    <row r="20" spans="1:30" ht="27" customHeight="1">
      <c r="A20" s="3"/>
      <c r="B20" s="4">
        <v>16</v>
      </c>
      <c r="C20" s="5" t="s">
        <v>39</v>
      </c>
      <c r="D20" s="64">
        <v>316</v>
      </c>
      <c r="E20" s="65">
        <v>319</v>
      </c>
      <c r="F20" s="66">
        <f t="shared" si="4"/>
        <v>635</v>
      </c>
      <c r="G20" s="64">
        <v>313</v>
      </c>
      <c r="H20" s="65">
        <v>318</v>
      </c>
      <c r="I20" s="67">
        <v>631</v>
      </c>
      <c r="J20" s="68">
        <v>0</v>
      </c>
      <c r="K20" s="21">
        <v>0</v>
      </c>
      <c r="L20" s="69">
        <v>0</v>
      </c>
      <c r="M20" s="64">
        <f t="shared" si="0"/>
        <v>313</v>
      </c>
      <c r="N20" s="65">
        <f t="shared" si="0"/>
        <v>318</v>
      </c>
      <c r="O20" s="67">
        <f t="shared" si="1"/>
        <v>631</v>
      </c>
      <c r="P20" s="31">
        <f t="shared" si="2"/>
        <v>212</v>
      </c>
      <c r="Q20" s="33">
        <f t="shared" si="2"/>
        <v>227</v>
      </c>
      <c r="R20" s="32">
        <f t="shared" si="2"/>
        <v>439</v>
      </c>
      <c r="S20" s="20">
        <v>148</v>
      </c>
      <c r="T20" s="21">
        <v>156</v>
      </c>
      <c r="U20" s="22">
        <v>304</v>
      </c>
      <c r="V20" s="87">
        <v>63</v>
      </c>
      <c r="W20" s="88">
        <v>69</v>
      </c>
      <c r="X20" s="89">
        <f t="shared" si="8"/>
        <v>132</v>
      </c>
      <c r="Y20" s="87">
        <v>1</v>
      </c>
      <c r="Z20" s="88">
        <v>2</v>
      </c>
      <c r="AA20" s="89">
        <f t="shared" si="9"/>
        <v>3</v>
      </c>
      <c r="AB20" s="27">
        <f t="shared" si="5"/>
        <v>0.6773162939297125</v>
      </c>
      <c r="AC20" s="28">
        <f t="shared" si="6"/>
        <v>0.7138364779874213</v>
      </c>
      <c r="AD20" s="53">
        <f t="shared" si="7"/>
        <v>0.6957210776545166</v>
      </c>
    </row>
    <row r="21" spans="1:30" ht="27" customHeight="1">
      <c r="A21" s="3"/>
      <c r="B21" s="14">
        <v>17</v>
      </c>
      <c r="C21" s="15" t="s">
        <v>111</v>
      </c>
      <c r="D21" s="70">
        <v>1709</v>
      </c>
      <c r="E21" s="71">
        <v>1999</v>
      </c>
      <c r="F21" s="72">
        <f t="shared" si="4"/>
        <v>3708</v>
      </c>
      <c r="G21" s="70">
        <v>1677</v>
      </c>
      <c r="H21" s="71">
        <v>1973</v>
      </c>
      <c r="I21" s="73">
        <v>3650</v>
      </c>
      <c r="J21" s="74">
        <v>0</v>
      </c>
      <c r="K21" s="24">
        <v>0</v>
      </c>
      <c r="L21" s="75">
        <v>0</v>
      </c>
      <c r="M21" s="70">
        <f t="shared" si="0"/>
        <v>1677</v>
      </c>
      <c r="N21" s="71">
        <f t="shared" si="0"/>
        <v>1973</v>
      </c>
      <c r="O21" s="73">
        <f t="shared" si="1"/>
        <v>3650</v>
      </c>
      <c r="P21" s="29">
        <f aca="true" t="shared" si="10" ref="P21:R84">S21+V21+Y21</f>
        <v>881</v>
      </c>
      <c r="Q21" s="24">
        <f t="shared" si="10"/>
        <v>1154</v>
      </c>
      <c r="R21" s="30">
        <f t="shared" si="10"/>
        <v>2035</v>
      </c>
      <c r="S21" s="23">
        <v>599</v>
      </c>
      <c r="T21" s="24">
        <v>720</v>
      </c>
      <c r="U21" s="25">
        <v>1319</v>
      </c>
      <c r="V21" s="80">
        <v>277</v>
      </c>
      <c r="W21" s="81">
        <v>427</v>
      </c>
      <c r="X21" s="86">
        <f t="shared" si="8"/>
        <v>704</v>
      </c>
      <c r="Y21" s="80">
        <v>5</v>
      </c>
      <c r="Z21" s="81">
        <v>7</v>
      </c>
      <c r="AA21" s="86">
        <f t="shared" si="9"/>
        <v>12</v>
      </c>
      <c r="AB21" s="11">
        <f t="shared" si="5"/>
        <v>0.5253428741800835</v>
      </c>
      <c r="AC21" s="12">
        <f t="shared" si="6"/>
        <v>0.5848960973137354</v>
      </c>
      <c r="AD21" s="13">
        <f t="shared" si="7"/>
        <v>0.5575342465753425</v>
      </c>
    </row>
    <row r="22" spans="1:30" ht="27" customHeight="1">
      <c r="A22" s="3"/>
      <c r="B22" s="4">
        <v>18</v>
      </c>
      <c r="C22" s="5" t="s">
        <v>40</v>
      </c>
      <c r="D22" s="64">
        <v>835</v>
      </c>
      <c r="E22" s="65">
        <v>1047</v>
      </c>
      <c r="F22" s="66">
        <f t="shared" si="4"/>
        <v>1882</v>
      </c>
      <c r="G22" s="64">
        <v>820</v>
      </c>
      <c r="H22" s="65">
        <v>1032</v>
      </c>
      <c r="I22" s="67">
        <v>1852</v>
      </c>
      <c r="J22" s="68">
        <v>0</v>
      </c>
      <c r="K22" s="21">
        <v>0</v>
      </c>
      <c r="L22" s="69">
        <v>0</v>
      </c>
      <c r="M22" s="64">
        <f t="shared" si="0"/>
        <v>820</v>
      </c>
      <c r="N22" s="65">
        <f t="shared" si="0"/>
        <v>1032</v>
      </c>
      <c r="O22" s="67">
        <f t="shared" si="1"/>
        <v>1852</v>
      </c>
      <c r="P22" s="31">
        <f t="shared" si="10"/>
        <v>343</v>
      </c>
      <c r="Q22" s="33">
        <f t="shared" si="10"/>
        <v>495</v>
      </c>
      <c r="R22" s="32">
        <f t="shared" si="10"/>
        <v>838</v>
      </c>
      <c r="S22" s="20">
        <v>243</v>
      </c>
      <c r="T22" s="21">
        <v>320</v>
      </c>
      <c r="U22" s="22">
        <v>563</v>
      </c>
      <c r="V22" s="87">
        <v>96</v>
      </c>
      <c r="W22" s="88">
        <v>172</v>
      </c>
      <c r="X22" s="89">
        <f t="shared" si="8"/>
        <v>268</v>
      </c>
      <c r="Y22" s="87">
        <v>4</v>
      </c>
      <c r="Z22" s="88">
        <v>3</v>
      </c>
      <c r="AA22" s="89">
        <f t="shared" si="9"/>
        <v>7</v>
      </c>
      <c r="AB22" s="27">
        <f t="shared" si="5"/>
        <v>0.41829268292682925</v>
      </c>
      <c r="AC22" s="28">
        <f t="shared" si="6"/>
        <v>0.4796511627906977</v>
      </c>
      <c r="AD22" s="53">
        <f t="shared" si="7"/>
        <v>0.4524838012958963</v>
      </c>
    </row>
    <row r="23" spans="1:30" ht="27" customHeight="1">
      <c r="A23" s="3"/>
      <c r="B23" s="14">
        <v>19</v>
      </c>
      <c r="C23" s="15" t="s">
        <v>41</v>
      </c>
      <c r="D23" s="70">
        <v>1648</v>
      </c>
      <c r="E23" s="71">
        <v>1879</v>
      </c>
      <c r="F23" s="72">
        <f t="shared" si="4"/>
        <v>3527</v>
      </c>
      <c r="G23" s="70">
        <v>1600</v>
      </c>
      <c r="H23" s="71">
        <v>1842</v>
      </c>
      <c r="I23" s="73">
        <v>3442</v>
      </c>
      <c r="J23" s="74">
        <v>0</v>
      </c>
      <c r="K23" s="24">
        <v>0</v>
      </c>
      <c r="L23" s="75">
        <v>0</v>
      </c>
      <c r="M23" s="70">
        <f t="shared" si="0"/>
        <v>1600</v>
      </c>
      <c r="N23" s="71">
        <f t="shared" si="0"/>
        <v>1842</v>
      </c>
      <c r="O23" s="73">
        <f t="shared" si="1"/>
        <v>3442</v>
      </c>
      <c r="P23" s="29">
        <f t="shared" si="10"/>
        <v>638</v>
      </c>
      <c r="Q23" s="24">
        <f t="shared" si="10"/>
        <v>808</v>
      </c>
      <c r="R23" s="30">
        <f t="shared" si="10"/>
        <v>1446</v>
      </c>
      <c r="S23" s="23">
        <v>442</v>
      </c>
      <c r="T23" s="24">
        <v>507</v>
      </c>
      <c r="U23" s="25">
        <v>949</v>
      </c>
      <c r="V23" s="80">
        <v>190</v>
      </c>
      <c r="W23" s="81">
        <v>293</v>
      </c>
      <c r="X23" s="86">
        <f t="shared" si="8"/>
        <v>483</v>
      </c>
      <c r="Y23" s="80">
        <v>6</v>
      </c>
      <c r="Z23" s="81">
        <v>8</v>
      </c>
      <c r="AA23" s="86">
        <f t="shared" si="9"/>
        <v>14</v>
      </c>
      <c r="AB23" s="11">
        <f t="shared" si="5"/>
        <v>0.39875</v>
      </c>
      <c r="AC23" s="12">
        <f t="shared" si="6"/>
        <v>0.4386536373507057</v>
      </c>
      <c r="AD23" s="13">
        <f t="shared" si="7"/>
        <v>0.4201045903544451</v>
      </c>
    </row>
    <row r="24" spans="1:30" ht="27" customHeight="1">
      <c r="A24" s="3"/>
      <c r="B24" s="4">
        <v>20</v>
      </c>
      <c r="C24" s="5" t="s">
        <v>112</v>
      </c>
      <c r="D24" s="64">
        <v>870</v>
      </c>
      <c r="E24" s="65">
        <v>985</v>
      </c>
      <c r="F24" s="66">
        <f t="shared" si="4"/>
        <v>1855</v>
      </c>
      <c r="G24" s="64">
        <v>845</v>
      </c>
      <c r="H24" s="65">
        <v>963</v>
      </c>
      <c r="I24" s="67">
        <v>1808</v>
      </c>
      <c r="J24" s="68">
        <v>0</v>
      </c>
      <c r="K24" s="21">
        <v>0</v>
      </c>
      <c r="L24" s="69">
        <v>0</v>
      </c>
      <c r="M24" s="64">
        <f t="shared" si="0"/>
        <v>845</v>
      </c>
      <c r="N24" s="65">
        <f t="shared" si="0"/>
        <v>963</v>
      </c>
      <c r="O24" s="67">
        <f t="shared" si="1"/>
        <v>1808</v>
      </c>
      <c r="P24" s="31">
        <f t="shared" si="10"/>
        <v>363</v>
      </c>
      <c r="Q24" s="33">
        <f t="shared" si="10"/>
        <v>437</v>
      </c>
      <c r="R24" s="32">
        <f t="shared" si="10"/>
        <v>800</v>
      </c>
      <c r="S24" s="20">
        <v>239</v>
      </c>
      <c r="T24" s="21">
        <v>272</v>
      </c>
      <c r="U24" s="22">
        <v>511</v>
      </c>
      <c r="V24" s="87">
        <v>123</v>
      </c>
      <c r="W24" s="88">
        <v>160</v>
      </c>
      <c r="X24" s="89">
        <f t="shared" si="8"/>
        <v>283</v>
      </c>
      <c r="Y24" s="87">
        <v>1</v>
      </c>
      <c r="Z24" s="88">
        <v>5</v>
      </c>
      <c r="AA24" s="89">
        <f t="shared" si="9"/>
        <v>6</v>
      </c>
      <c r="AB24" s="27">
        <f t="shared" si="5"/>
        <v>0.42958579881656805</v>
      </c>
      <c r="AC24" s="28">
        <f t="shared" si="6"/>
        <v>0.4537902388369678</v>
      </c>
      <c r="AD24" s="53">
        <f t="shared" si="7"/>
        <v>0.4424778761061947</v>
      </c>
    </row>
    <row r="25" spans="1:30" ht="27" customHeight="1">
      <c r="A25" s="3"/>
      <c r="B25" s="14">
        <v>21</v>
      </c>
      <c r="C25" s="15" t="s">
        <v>42</v>
      </c>
      <c r="D25" s="70">
        <v>1438</v>
      </c>
      <c r="E25" s="71">
        <v>1725</v>
      </c>
      <c r="F25" s="72">
        <f t="shared" si="4"/>
        <v>3163</v>
      </c>
      <c r="G25" s="70">
        <v>1404</v>
      </c>
      <c r="H25" s="71">
        <v>1685</v>
      </c>
      <c r="I25" s="73">
        <v>3089</v>
      </c>
      <c r="J25" s="74">
        <v>0</v>
      </c>
      <c r="K25" s="24">
        <v>0</v>
      </c>
      <c r="L25" s="75">
        <v>0</v>
      </c>
      <c r="M25" s="70">
        <f t="shared" si="0"/>
        <v>1404</v>
      </c>
      <c r="N25" s="71">
        <f t="shared" si="0"/>
        <v>1685</v>
      </c>
      <c r="O25" s="73">
        <f t="shared" si="1"/>
        <v>3089</v>
      </c>
      <c r="P25" s="29">
        <f t="shared" si="10"/>
        <v>629</v>
      </c>
      <c r="Q25" s="24">
        <f t="shared" si="10"/>
        <v>730</v>
      </c>
      <c r="R25" s="30">
        <f t="shared" si="10"/>
        <v>1359</v>
      </c>
      <c r="S25" s="23">
        <v>361</v>
      </c>
      <c r="T25" s="24">
        <v>378</v>
      </c>
      <c r="U25" s="25">
        <v>739</v>
      </c>
      <c r="V25" s="80">
        <v>265</v>
      </c>
      <c r="W25" s="81">
        <v>345</v>
      </c>
      <c r="X25" s="86">
        <f t="shared" si="8"/>
        <v>610</v>
      </c>
      <c r="Y25" s="80">
        <v>3</v>
      </c>
      <c r="Z25" s="81">
        <v>7</v>
      </c>
      <c r="AA25" s="86">
        <f t="shared" si="9"/>
        <v>10</v>
      </c>
      <c r="AB25" s="11">
        <f t="shared" si="5"/>
        <v>0.448005698005698</v>
      </c>
      <c r="AC25" s="12">
        <f t="shared" si="6"/>
        <v>0.4332344213649852</v>
      </c>
      <c r="AD25" s="13">
        <f t="shared" si="7"/>
        <v>0.4399482033020395</v>
      </c>
    </row>
    <row r="26" spans="1:33" ht="27" customHeight="1">
      <c r="A26" s="3"/>
      <c r="B26" s="50">
        <v>22</v>
      </c>
      <c r="C26" s="90" t="s">
        <v>104</v>
      </c>
      <c r="D26" s="64">
        <v>547</v>
      </c>
      <c r="E26" s="65">
        <v>612</v>
      </c>
      <c r="F26" s="66">
        <f t="shared" si="4"/>
        <v>1159</v>
      </c>
      <c r="G26" s="64">
        <v>536</v>
      </c>
      <c r="H26" s="65">
        <v>602</v>
      </c>
      <c r="I26" s="67">
        <v>1138</v>
      </c>
      <c r="J26" s="68">
        <v>0</v>
      </c>
      <c r="K26" s="21">
        <v>0</v>
      </c>
      <c r="L26" s="69">
        <v>0</v>
      </c>
      <c r="M26" s="64">
        <f t="shared" si="0"/>
        <v>536</v>
      </c>
      <c r="N26" s="65">
        <f t="shared" si="0"/>
        <v>602</v>
      </c>
      <c r="O26" s="67">
        <f t="shared" si="1"/>
        <v>1138</v>
      </c>
      <c r="P26" s="31">
        <f t="shared" si="10"/>
        <v>230</v>
      </c>
      <c r="Q26" s="33">
        <f t="shared" si="10"/>
        <v>279</v>
      </c>
      <c r="R26" s="32">
        <f t="shared" si="10"/>
        <v>509</v>
      </c>
      <c r="S26" s="20">
        <v>115</v>
      </c>
      <c r="T26" s="21">
        <v>118</v>
      </c>
      <c r="U26" s="22">
        <v>233</v>
      </c>
      <c r="V26" s="87">
        <v>115</v>
      </c>
      <c r="W26" s="88">
        <v>160</v>
      </c>
      <c r="X26" s="89">
        <f t="shared" si="8"/>
        <v>275</v>
      </c>
      <c r="Y26" s="87">
        <v>0</v>
      </c>
      <c r="Z26" s="88">
        <v>1</v>
      </c>
      <c r="AA26" s="89">
        <f t="shared" si="9"/>
        <v>1</v>
      </c>
      <c r="AB26" s="82">
        <f>P26/M26</f>
        <v>0.4291044776119403</v>
      </c>
      <c r="AC26" s="83">
        <f>Q26/N26</f>
        <v>0.4634551495016611</v>
      </c>
      <c r="AD26" s="84">
        <f>R26/O26</f>
        <v>0.44727592267135324</v>
      </c>
      <c r="AE26" s="2"/>
      <c r="AF26" s="1"/>
      <c r="AG26" s="1"/>
    </row>
    <row r="27" spans="1:30" ht="27" customHeight="1">
      <c r="A27" s="3"/>
      <c r="B27" s="14">
        <v>23</v>
      </c>
      <c r="C27" s="15" t="s">
        <v>43</v>
      </c>
      <c r="D27" s="70">
        <v>1568</v>
      </c>
      <c r="E27" s="71">
        <v>1829</v>
      </c>
      <c r="F27" s="72">
        <f t="shared" si="4"/>
        <v>3397</v>
      </c>
      <c r="G27" s="70">
        <v>1520</v>
      </c>
      <c r="H27" s="71">
        <v>1783</v>
      </c>
      <c r="I27" s="73">
        <v>3303</v>
      </c>
      <c r="J27" s="74">
        <v>0</v>
      </c>
      <c r="K27" s="24">
        <v>0</v>
      </c>
      <c r="L27" s="75">
        <v>0</v>
      </c>
      <c r="M27" s="70">
        <f t="shared" si="0"/>
        <v>1520</v>
      </c>
      <c r="N27" s="71">
        <f t="shared" si="0"/>
        <v>1783</v>
      </c>
      <c r="O27" s="73">
        <f t="shared" si="1"/>
        <v>3303</v>
      </c>
      <c r="P27" s="29">
        <f t="shared" si="10"/>
        <v>687</v>
      </c>
      <c r="Q27" s="24">
        <f t="shared" si="10"/>
        <v>865</v>
      </c>
      <c r="R27" s="30">
        <f t="shared" si="10"/>
        <v>1552</v>
      </c>
      <c r="S27" s="23">
        <v>425</v>
      </c>
      <c r="T27" s="24">
        <v>471</v>
      </c>
      <c r="U27" s="25">
        <v>896</v>
      </c>
      <c r="V27" s="80">
        <v>260</v>
      </c>
      <c r="W27" s="81">
        <v>391</v>
      </c>
      <c r="X27" s="86">
        <f t="shared" si="8"/>
        <v>651</v>
      </c>
      <c r="Y27" s="80">
        <v>2</v>
      </c>
      <c r="Z27" s="81">
        <v>3</v>
      </c>
      <c r="AA27" s="86">
        <f t="shared" si="9"/>
        <v>5</v>
      </c>
      <c r="AB27" s="42">
        <f aca="true" t="shared" si="11" ref="AB27:AD28">P27/M27</f>
        <v>0.4519736842105263</v>
      </c>
      <c r="AC27" s="12">
        <f t="shared" si="11"/>
        <v>0.48513740886146944</v>
      </c>
      <c r="AD27" s="54">
        <f t="shared" si="11"/>
        <v>0.46987587042082957</v>
      </c>
    </row>
    <row r="28" spans="1:30" ht="27" customHeight="1">
      <c r="A28" s="3"/>
      <c r="B28" s="40">
        <v>24</v>
      </c>
      <c r="C28" s="41" t="s">
        <v>44</v>
      </c>
      <c r="D28" s="64">
        <v>1100</v>
      </c>
      <c r="E28" s="65">
        <v>1213</v>
      </c>
      <c r="F28" s="66">
        <f t="shared" si="4"/>
        <v>2313</v>
      </c>
      <c r="G28" s="64">
        <v>1070</v>
      </c>
      <c r="H28" s="65">
        <v>1191</v>
      </c>
      <c r="I28" s="67">
        <v>2261</v>
      </c>
      <c r="J28" s="68"/>
      <c r="K28" s="21"/>
      <c r="L28" s="69"/>
      <c r="M28" s="64">
        <f t="shared" si="0"/>
        <v>1070</v>
      </c>
      <c r="N28" s="65">
        <f t="shared" si="0"/>
        <v>1191</v>
      </c>
      <c r="O28" s="67">
        <f t="shared" si="1"/>
        <v>2261</v>
      </c>
      <c r="P28" s="31">
        <f t="shared" si="10"/>
        <v>562</v>
      </c>
      <c r="Q28" s="33">
        <f t="shared" si="10"/>
        <v>659</v>
      </c>
      <c r="R28" s="32">
        <f t="shared" si="10"/>
        <v>1221</v>
      </c>
      <c r="S28" s="20">
        <v>385</v>
      </c>
      <c r="T28" s="21">
        <v>416</v>
      </c>
      <c r="U28" s="22">
        <v>801</v>
      </c>
      <c r="V28" s="87">
        <v>175</v>
      </c>
      <c r="W28" s="88">
        <v>241</v>
      </c>
      <c r="X28" s="89">
        <f t="shared" si="8"/>
        <v>416</v>
      </c>
      <c r="Y28" s="87">
        <v>2</v>
      </c>
      <c r="Z28" s="88">
        <v>2</v>
      </c>
      <c r="AA28" s="89">
        <f t="shared" si="9"/>
        <v>4</v>
      </c>
      <c r="AB28" s="27">
        <f t="shared" si="11"/>
        <v>0.525233644859813</v>
      </c>
      <c r="AC28" s="28">
        <f t="shared" si="11"/>
        <v>0.5533165407220823</v>
      </c>
      <c r="AD28" s="53">
        <f t="shared" si="11"/>
        <v>0.5400265369305617</v>
      </c>
    </row>
    <row r="29" spans="1:30" ht="27" customHeight="1">
      <c r="A29" s="3"/>
      <c r="B29" s="14">
        <v>25</v>
      </c>
      <c r="C29" s="15" t="s">
        <v>23</v>
      </c>
      <c r="D29" s="70">
        <v>1835</v>
      </c>
      <c r="E29" s="71">
        <v>2042</v>
      </c>
      <c r="F29" s="72">
        <f t="shared" si="4"/>
        <v>3877</v>
      </c>
      <c r="G29" s="70">
        <v>1768</v>
      </c>
      <c r="H29" s="71">
        <v>1994</v>
      </c>
      <c r="I29" s="73">
        <v>3762</v>
      </c>
      <c r="J29" s="74">
        <v>0</v>
      </c>
      <c r="K29" s="24">
        <v>0</v>
      </c>
      <c r="L29" s="75">
        <v>0</v>
      </c>
      <c r="M29" s="70">
        <f t="shared" si="0"/>
        <v>1768</v>
      </c>
      <c r="N29" s="71">
        <f t="shared" si="0"/>
        <v>1994</v>
      </c>
      <c r="O29" s="73">
        <f t="shared" si="1"/>
        <v>3762</v>
      </c>
      <c r="P29" s="29">
        <f t="shared" si="10"/>
        <v>877</v>
      </c>
      <c r="Q29" s="24">
        <f t="shared" si="10"/>
        <v>1100</v>
      </c>
      <c r="R29" s="30">
        <f t="shared" si="10"/>
        <v>1977</v>
      </c>
      <c r="S29" s="23">
        <v>610</v>
      </c>
      <c r="T29" s="24">
        <v>703</v>
      </c>
      <c r="U29" s="25">
        <v>1313</v>
      </c>
      <c r="V29" s="80">
        <v>259</v>
      </c>
      <c r="W29" s="81">
        <v>390</v>
      </c>
      <c r="X29" s="86">
        <f t="shared" si="8"/>
        <v>649</v>
      </c>
      <c r="Y29" s="80">
        <v>8</v>
      </c>
      <c r="Z29" s="81">
        <v>7</v>
      </c>
      <c r="AA29" s="86">
        <f t="shared" si="9"/>
        <v>15</v>
      </c>
      <c r="AB29" s="42">
        <f aca="true" t="shared" si="12" ref="AB29:AB92">P29/M29</f>
        <v>0.49604072398190047</v>
      </c>
      <c r="AC29" s="16">
        <f aca="true" t="shared" si="13" ref="AC29:AC92">Q29/N29</f>
        <v>0.551654964894684</v>
      </c>
      <c r="AD29" s="54">
        <f aca="true" t="shared" si="14" ref="AD29:AD92">R29/O29</f>
        <v>0.5255183413078149</v>
      </c>
    </row>
    <row r="30" spans="1:30" ht="27" customHeight="1">
      <c r="A30" s="3"/>
      <c r="B30" s="40">
        <v>26</v>
      </c>
      <c r="C30" s="41" t="s">
        <v>113</v>
      </c>
      <c r="D30" s="64">
        <v>2104</v>
      </c>
      <c r="E30" s="65">
        <v>2456</v>
      </c>
      <c r="F30" s="66">
        <f t="shared" si="4"/>
        <v>4560</v>
      </c>
      <c r="G30" s="64">
        <v>2048</v>
      </c>
      <c r="H30" s="65">
        <v>2398</v>
      </c>
      <c r="I30" s="67">
        <v>4446</v>
      </c>
      <c r="J30" s="68">
        <v>0</v>
      </c>
      <c r="K30" s="21">
        <v>0</v>
      </c>
      <c r="L30" s="69">
        <v>0</v>
      </c>
      <c r="M30" s="64">
        <f t="shared" si="0"/>
        <v>2048</v>
      </c>
      <c r="N30" s="65">
        <f t="shared" si="0"/>
        <v>2398</v>
      </c>
      <c r="O30" s="67">
        <f t="shared" si="1"/>
        <v>4446</v>
      </c>
      <c r="P30" s="31">
        <f t="shared" si="10"/>
        <v>1064</v>
      </c>
      <c r="Q30" s="33">
        <f t="shared" si="10"/>
        <v>1299</v>
      </c>
      <c r="R30" s="32">
        <f t="shared" si="10"/>
        <v>2363</v>
      </c>
      <c r="S30" s="20">
        <v>736</v>
      </c>
      <c r="T30" s="21">
        <v>797</v>
      </c>
      <c r="U30" s="22">
        <v>1533</v>
      </c>
      <c r="V30" s="87">
        <v>322</v>
      </c>
      <c r="W30" s="88">
        <v>496</v>
      </c>
      <c r="X30" s="89">
        <f t="shared" si="8"/>
        <v>818</v>
      </c>
      <c r="Y30" s="87">
        <v>6</v>
      </c>
      <c r="Z30" s="88">
        <v>6</v>
      </c>
      <c r="AA30" s="89">
        <f t="shared" si="9"/>
        <v>12</v>
      </c>
      <c r="AB30" s="27">
        <f t="shared" si="12"/>
        <v>0.51953125</v>
      </c>
      <c r="AC30" s="28">
        <f t="shared" si="13"/>
        <v>0.5417014178482068</v>
      </c>
      <c r="AD30" s="53">
        <f t="shared" si="14"/>
        <v>0.5314889788573999</v>
      </c>
    </row>
    <row r="31" spans="1:30" ht="27" customHeight="1">
      <c r="A31" s="3"/>
      <c r="B31" s="14">
        <v>27</v>
      </c>
      <c r="C31" s="15" t="s">
        <v>45</v>
      </c>
      <c r="D31" s="70">
        <v>491</v>
      </c>
      <c r="E31" s="71">
        <v>572</v>
      </c>
      <c r="F31" s="72">
        <f t="shared" si="4"/>
        <v>1063</v>
      </c>
      <c r="G31" s="70">
        <v>481</v>
      </c>
      <c r="H31" s="71">
        <v>562</v>
      </c>
      <c r="I31" s="73">
        <v>1043</v>
      </c>
      <c r="J31" s="74">
        <v>0</v>
      </c>
      <c r="K31" s="24">
        <v>0</v>
      </c>
      <c r="L31" s="75">
        <v>0</v>
      </c>
      <c r="M31" s="70">
        <f t="shared" si="0"/>
        <v>481</v>
      </c>
      <c r="N31" s="71">
        <f t="shared" si="0"/>
        <v>562</v>
      </c>
      <c r="O31" s="73">
        <f t="shared" si="1"/>
        <v>1043</v>
      </c>
      <c r="P31" s="29">
        <f t="shared" si="10"/>
        <v>289</v>
      </c>
      <c r="Q31" s="24">
        <f t="shared" si="10"/>
        <v>340</v>
      </c>
      <c r="R31" s="30">
        <f t="shared" si="10"/>
        <v>629</v>
      </c>
      <c r="S31" s="23">
        <v>189</v>
      </c>
      <c r="T31" s="24">
        <v>202</v>
      </c>
      <c r="U31" s="25">
        <v>391</v>
      </c>
      <c r="V31" s="80">
        <v>97</v>
      </c>
      <c r="W31" s="81">
        <v>136</v>
      </c>
      <c r="X31" s="86">
        <f t="shared" si="8"/>
        <v>233</v>
      </c>
      <c r="Y31" s="80">
        <v>3</v>
      </c>
      <c r="Z31" s="81">
        <v>2</v>
      </c>
      <c r="AA31" s="86">
        <f t="shared" si="9"/>
        <v>5</v>
      </c>
      <c r="AB31" s="42">
        <f t="shared" si="12"/>
        <v>0.6008316008316008</v>
      </c>
      <c r="AC31" s="16">
        <f t="shared" si="13"/>
        <v>0.604982206405694</v>
      </c>
      <c r="AD31" s="54">
        <f t="shared" si="14"/>
        <v>0.6030680728667306</v>
      </c>
    </row>
    <row r="32" spans="1:30" ht="27" customHeight="1">
      <c r="A32" s="3"/>
      <c r="B32" s="40">
        <v>28</v>
      </c>
      <c r="C32" s="41" t="s">
        <v>46</v>
      </c>
      <c r="D32" s="64">
        <v>388</v>
      </c>
      <c r="E32" s="65">
        <v>423</v>
      </c>
      <c r="F32" s="66">
        <f t="shared" si="4"/>
        <v>811</v>
      </c>
      <c r="G32" s="64">
        <v>386</v>
      </c>
      <c r="H32" s="65">
        <v>418</v>
      </c>
      <c r="I32" s="67">
        <v>804</v>
      </c>
      <c r="J32" s="68">
        <v>0</v>
      </c>
      <c r="K32" s="21">
        <v>0</v>
      </c>
      <c r="L32" s="69">
        <v>0</v>
      </c>
      <c r="M32" s="64">
        <f t="shared" si="0"/>
        <v>386</v>
      </c>
      <c r="N32" s="65">
        <f t="shared" si="0"/>
        <v>418</v>
      </c>
      <c r="O32" s="67">
        <f t="shared" si="1"/>
        <v>804</v>
      </c>
      <c r="P32" s="31">
        <f t="shared" si="10"/>
        <v>274</v>
      </c>
      <c r="Q32" s="33">
        <f t="shared" si="10"/>
        <v>297</v>
      </c>
      <c r="R32" s="32">
        <f t="shared" si="10"/>
        <v>571</v>
      </c>
      <c r="S32" s="20">
        <v>209</v>
      </c>
      <c r="T32" s="21">
        <v>221</v>
      </c>
      <c r="U32" s="22">
        <v>430</v>
      </c>
      <c r="V32" s="87">
        <v>61</v>
      </c>
      <c r="W32" s="88">
        <v>75</v>
      </c>
      <c r="X32" s="89">
        <f t="shared" si="8"/>
        <v>136</v>
      </c>
      <c r="Y32" s="87">
        <v>4</v>
      </c>
      <c r="Z32" s="88">
        <v>1</v>
      </c>
      <c r="AA32" s="89">
        <f t="shared" si="9"/>
        <v>5</v>
      </c>
      <c r="AB32" s="27">
        <f t="shared" si="12"/>
        <v>0.7098445595854922</v>
      </c>
      <c r="AC32" s="28">
        <f t="shared" si="13"/>
        <v>0.7105263157894737</v>
      </c>
      <c r="AD32" s="53">
        <f t="shared" si="14"/>
        <v>0.7101990049751243</v>
      </c>
    </row>
    <row r="33" spans="1:30" ht="27" customHeight="1">
      <c r="A33" s="3"/>
      <c r="B33" s="14">
        <v>29</v>
      </c>
      <c r="C33" s="15" t="s">
        <v>47</v>
      </c>
      <c r="D33" s="70">
        <v>221</v>
      </c>
      <c r="E33" s="71">
        <v>216</v>
      </c>
      <c r="F33" s="72">
        <f t="shared" si="4"/>
        <v>437</v>
      </c>
      <c r="G33" s="70">
        <v>218</v>
      </c>
      <c r="H33" s="71">
        <v>212</v>
      </c>
      <c r="I33" s="73">
        <v>430</v>
      </c>
      <c r="J33" s="74">
        <v>0</v>
      </c>
      <c r="K33" s="24">
        <v>0</v>
      </c>
      <c r="L33" s="75">
        <v>0</v>
      </c>
      <c r="M33" s="70">
        <f t="shared" si="0"/>
        <v>218</v>
      </c>
      <c r="N33" s="71">
        <f t="shared" si="0"/>
        <v>212</v>
      </c>
      <c r="O33" s="73">
        <f t="shared" si="1"/>
        <v>430</v>
      </c>
      <c r="P33" s="29">
        <f t="shared" si="10"/>
        <v>136</v>
      </c>
      <c r="Q33" s="24">
        <f t="shared" si="10"/>
        <v>130</v>
      </c>
      <c r="R33" s="30">
        <f t="shared" si="10"/>
        <v>266</v>
      </c>
      <c r="S33" s="23">
        <v>101</v>
      </c>
      <c r="T33" s="24">
        <v>81</v>
      </c>
      <c r="U33" s="25">
        <v>182</v>
      </c>
      <c r="V33" s="80">
        <v>34</v>
      </c>
      <c r="W33" s="81">
        <v>49</v>
      </c>
      <c r="X33" s="86">
        <f t="shared" si="8"/>
        <v>83</v>
      </c>
      <c r="Y33" s="80">
        <v>1</v>
      </c>
      <c r="Z33" s="81">
        <v>0</v>
      </c>
      <c r="AA33" s="86">
        <f t="shared" si="9"/>
        <v>1</v>
      </c>
      <c r="AB33" s="42">
        <f t="shared" si="12"/>
        <v>0.6238532110091743</v>
      </c>
      <c r="AC33" s="16">
        <f t="shared" si="13"/>
        <v>0.6132075471698113</v>
      </c>
      <c r="AD33" s="54">
        <f t="shared" si="14"/>
        <v>0.6186046511627907</v>
      </c>
    </row>
    <row r="34" spans="1:30" ht="27" customHeight="1">
      <c r="A34" s="3"/>
      <c r="B34" s="40">
        <v>30</v>
      </c>
      <c r="C34" s="41" t="s">
        <v>48</v>
      </c>
      <c r="D34" s="64">
        <v>370</v>
      </c>
      <c r="E34" s="65">
        <v>421</v>
      </c>
      <c r="F34" s="66">
        <f t="shared" si="4"/>
        <v>791</v>
      </c>
      <c r="G34" s="64">
        <v>357</v>
      </c>
      <c r="H34" s="65">
        <v>419</v>
      </c>
      <c r="I34" s="67">
        <v>776</v>
      </c>
      <c r="J34" s="76">
        <v>0</v>
      </c>
      <c r="K34" s="33">
        <v>0</v>
      </c>
      <c r="L34" s="69">
        <v>0</v>
      </c>
      <c r="M34" s="64">
        <f t="shared" si="0"/>
        <v>357</v>
      </c>
      <c r="N34" s="65">
        <f t="shared" si="0"/>
        <v>419</v>
      </c>
      <c r="O34" s="67">
        <f t="shared" si="1"/>
        <v>776</v>
      </c>
      <c r="P34" s="31">
        <f t="shared" si="10"/>
        <v>244</v>
      </c>
      <c r="Q34" s="33">
        <f t="shared" si="10"/>
        <v>275</v>
      </c>
      <c r="R34" s="32">
        <f t="shared" si="10"/>
        <v>519</v>
      </c>
      <c r="S34" s="20">
        <v>186</v>
      </c>
      <c r="T34" s="21">
        <v>197</v>
      </c>
      <c r="U34" s="22">
        <v>383</v>
      </c>
      <c r="V34" s="87">
        <v>55</v>
      </c>
      <c r="W34" s="88">
        <v>77</v>
      </c>
      <c r="X34" s="89">
        <f t="shared" si="8"/>
        <v>132</v>
      </c>
      <c r="Y34" s="87">
        <v>3</v>
      </c>
      <c r="Z34" s="88">
        <v>1</v>
      </c>
      <c r="AA34" s="89">
        <f t="shared" si="9"/>
        <v>4</v>
      </c>
      <c r="AB34" s="27">
        <f t="shared" si="12"/>
        <v>0.6834733893557423</v>
      </c>
      <c r="AC34" s="28">
        <f t="shared" si="13"/>
        <v>0.6563245823389021</v>
      </c>
      <c r="AD34" s="53">
        <f t="shared" si="14"/>
        <v>0.6688144329896907</v>
      </c>
    </row>
    <row r="35" spans="1:30" ht="27" customHeight="1">
      <c r="A35" s="3"/>
      <c r="B35" s="40">
        <v>31</v>
      </c>
      <c r="C35" s="41" t="s">
        <v>49</v>
      </c>
      <c r="D35" s="106"/>
      <c r="E35" s="107"/>
      <c r="F35" s="108"/>
      <c r="G35" s="109"/>
      <c r="H35" s="110"/>
      <c r="I35" s="111"/>
      <c r="J35" s="112"/>
      <c r="K35" s="113"/>
      <c r="L35" s="114"/>
      <c r="M35" s="121"/>
      <c r="N35" s="122"/>
      <c r="O35" s="123"/>
      <c r="P35" s="29">
        <f t="shared" si="10"/>
        <v>0</v>
      </c>
      <c r="Q35" s="24">
        <f t="shared" si="10"/>
        <v>0</v>
      </c>
      <c r="R35" s="30">
        <f t="shared" si="10"/>
        <v>0</v>
      </c>
      <c r="S35" s="115"/>
      <c r="T35" s="113"/>
      <c r="U35" s="116"/>
      <c r="V35" s="109"/>
      <c r="W35" s="110"/>
      <c r="X35" s="117"/>
      <c r="Y35" s="109"/>
      <c r="Z35" s="110"/>
      <c r="AA35" s="117"/>
      <c r="AB35" s="118"/>
      <c r="AC35" s="119"/>
      <c r="AD35" s="120"/>
    </row>
    <row r="36" spans="1:30" ht="27" customHeight="1">
      <c r="A36" s="3"/>
      <c r="B36" s="91">
        <v>32</v>
      </c>
      <c r="C36" s="92" t="s">
        <v>50</v>
      </c>
      <c r="D36" s="93">
        <v>62</v>
      </c>
      <c r="E36" s="94">
        <v>77</v>
      </c>
      <c r="F36" s="72">
        <f t="shared" si="4"/>
        <v>139</v>
      </c>
      <c r="G36" s="93">
        <v>61</v>
      </c>
      <c r="H36" s="94">
        <v>77</v>
      </c>
      <c r="I36" s="95">
        <v>138</v>
      </c>
      <c r="J36" s="96">
        <v>0</v>
      </c>
      <c r="K36" s="97">
        <v>0</v>
      </c>
      <c r="L36" s="98">
        <v>0</v>
      </c>
      <c r="M36" s="93">
        <f aca="true" t="shared" si="15" ref="M36:N45">G36+J36</f>
        <v>61</v>
      </c>
      <c r="N36" s="94">
        <f t="shared" si="15"/>
        <v>77</v>
      </c>
      <c r="O36" s="95">
        <f aca="true" t="shared" si="16" ref="O36:O45">M36+N36</f>
        <v>138</v>
      </c>
      <c r="P36" s="31">
        <f t="shared" si="10"/>
        <v>42</v>
      </c>
      <c r="Q36" s="33">
        <f t="shared" si="10"/>
        <v>52</v>
      </c>
      <c r="R36" s="32">
        <f t="shared" si="10"/>
        <v>94</v>
      </c>
      <c r="S36" s="99">
        <v>31</v>
      </c>
      <c r="T36" s="97">
        <v>34</v>
      </c>
      <c r="U36" s="100">
        <v>65</v>
      </c>
      <c r="V36" s="101">
        <v>11</v>
      </c>
      <c r="W36" s="102">
        <v>16</v>
      </c>
      <c r="X36" s="86">
        <f t="shared" si="8"/>
        <v>27</v>
      </c>
      <c r="Y36" s="101">
        <v>0</v>
      </c>
      <c r="Z36" s="102">
        <v>2</v>
      </c>
      <c r="AA36" s="86">
        <f t="shared" si="9"/>
        <v>2</v>
      </c>
      <c r="AB36" s="103">
        <f t="shared" si="12"/>
        <v>0.6885245901639344</v>
      </c>
      <c r="AC36" s="104">
        <f t="shared" si="13"/>
        <v>0.6753246753246753</v>
      </c>
      <c r="AD36" s="105">
        <f t="shared" si="14"/>
        <v>0.6811594202898551</v>
      </c>
    </row>
    <row r="37" spans="1:30" ht="27" customHeight="1">
      <c r="A37" s="3"/>
      <c r="B37" s="40">
        <v>33</v>
      </c>
      <c r="C37" s="41" t="s">
        <v>51</v>
      </c>
      <c r="D37" s="64">
        <v>136</v>
      </c>
      <c r="E37" s="65">
        <v>158</v>
      </c>
      <c r="F37" s="66">
        <f t="shared" si="4"/>
        <v>294</v>
      </c>
      <c r="G37" s="64">
        <v>136</v>
      </c>
      <c r="H37" s="65">
        <v>157</v>
      </c>
      <c r="I37" s="67">
        <v>293</v>
      </c>
      <c r="J37" s="76">
        <v>0</v>
      </c>
      <c r="K37" s="33">
        <v>0</v>
      </c>
      <c r="L37" s="77">
        <v>0</v>
      </c>
      <c r="M37" s="64">
        <f t="shared" si="15"/>
        <v>136</v>
      </c>
      <c r="N37" s="65">
        <f t="shared" si="15"/>
        <v>157</v>
      </c>
      <c r="O37" s="67">
        <f t="shared" si="16"/>
        <v>293</v>
      </c>
      <c r="P37" s="29">
        <f t="shared" si="10"/>
        <v>90</v>
      </c>
      <c r="Q37" s="24">
        <f t="shared" si="10"/>
        <v>97</v>
      </c>
      <c r="R37" s="30">
        <f t="shared" si="10"/>
        <v>187</v>
      </c>
      <c r="S37" s="124">
        <v>66</v>
      </c>
      <c r="T37" s="33">
        <v>68</v>
      </c>
      <c r="U37" s="125">
        <v>134</v>
      </c>
      <c r="V37" s="87">
        <v>23</v>
      </c>
      <c r="W37" s="88">
        <v>29</v>
      </c>
      <c r="X37" s="89">
        <f t="shared" si="8"/>
        <v>52</v>
      </c>
      <c r="Y37" s="87">
        <v>1</v>
      </c>
      <c r="Z37" s="88">
        <v>0</v>
      </c>
      <c r="AA37" s="89">
        <f t="shared" si="9"/>
        <v>1</v>
      </c>
      <c r="AB37" s="27">
        <f t="shared" si="12"/>
        <v>0.6617647058823529</v>
      </c>
      <c r="AC37" s="28">
        <f t="shared" si="13"/>
        <v>0.6178343949044586</v>
      </c>
      <c r="AD37" s="53">
        <f t="shared" si="14"/>
        <v>0.6382252559726962</v>
      </c>
    </row>
    <row r="38" spans="1:30" ht="27" customHeight="1">
      <c r="A38" s="3"/>
      <c r="B38" s="91">
        <v>34</v>
      </c>
      <c r="C38" s="92" t="s">
        <v>52</v>
      </c>
      <c r="D38" s="93">
        <v>491</v>
      </c>
      <c r="E38" s="94">
        <v>567</v>
      </c>
      <c r="F38" s="72">
        <f t="shared" si="4"/>
        <v>1058</v>
      </c>
      <c r="G38" s="93">
        <v>482</v>
      </c>
      <c r="H38" s="94">
        <v>560</v>
      </c>
      <c r="I38" s="95">
        <v>1042</v>
      </c>
      <c r="J38" s="96">
        <v>0</v>
      </c>
      <c r="K38" s="97">
        <v>0</v>
      </c>
      <c r="L38" s="98">
        <v>0</v>
      </c>
      <c r="M38" s="93">
        <f t="shared" si="15"/>
        <v>482</v>
      </c>
      <c r="N38" s="94">
        <f t="shared" si="15"/>
        <v>560</v>
      </c>
      <c r="O38" s="95">
        <f t="shared" si="16"/>
        <v>1042</v>
      </c>
      <c r="P38" s="31">
        <f t="shared" si="10"/>
        <v>271</v>
      </c>
      <c r="Q38" s="33">
        <f t="shared" si="10"/>
        <v>335</v>
      </c>
      <c r="R38" s="32">
        <f t="shared" si="10"/>
        <v>606</v>
      </c>
      <c r="S38" s="99">
        <v>208</v>
      </c>
      <c r="T38" s="97">
        <v>241</v>
      </c>
      <c r="U38" s="100">
        <v>449</v>
      </c>
      <c r="V38" s="101">
        <v>61</v>
      </c>
      <c r="W38" s="102">
        <v>90</v>
      </c>
      <c r="X38" s="86">
        <f t="shared" si="8"/>
        <v>151</v>
      </c>
      <c r="Y38" s="101">
        <v>2</v>
      </c>
      <c r="Z38" s="102">
        <v>4</v>
      </c>
      <c r="AA38" s="86">
        <f t="shared" si="9"/>
        <v>6</v>
      </c>
      <c r="AB38" s="103">
        <f t="shared" si="12"/>
        <v>0.5622406639004149</v>
      </c>
      <c r="AC38" s="104">
        <f t="shared" si="13"/>
        <v>0.5982142857142857</v>
      </c>
      <c r="AD38" s="105">
        <f t="shared" si="14"/>
        <v>0.581573896353167</v>
      </c>
    </row>
    <row r="39" spans="1:30" ht="27" customHeight="1">
      <c r="A39" s="3"/>
      <c r="B39" s="40">
        <v>35</v>
      </c>
      <c r="C39" s="41" t="s">
        <v>53</v>
      </c>
      <c r="D39" s="64">
        <v>1647</v>
      </c>
      <c r="E39" s="65">
        <v>1977</v>
      </c>
      <c r="F39" s="66">
        <f t="shared" si="4"/>
        <v>3624</v>
      </c>
      <c r="G39" s="64">
        <v>1601</v>
      </c>
      <c r="H39" s="65">
        <v>1932</v>
      </c>
      <c r="I39" s="67">
        <v>3533</v>
      </c>
      <c r="J39" s="76">
        <v>0</v>
      </c>
      <c r="K39" s="33">
        <v>0</v>
      </c>
      <c r="L39" s="77">
        <v>0</v>
      </c>
      <c r="M39" s="64">
        <f t="shared" si="15"/>
        <v>1601</v>
      </c>
      <c r="N39" s="65">
        <f t="shared" si="15"/>
        <v>1932</v>
      </c>
      <c r="O39" s="67">
        <f t="shared" si="16"/>
        <v>3533</v>
      </c>
      <c r="P39" s="29">
        <f t="shared" si="10"/>
        <v>821</v>
      </c>
      <c r="Q39" s="24">
        <f t="shared" si="10"/>
        <v>1008</v>
      </c>
      <c r="R39" s="30">
        <f t="shared" si="10"/>
        <v>1829</v>
      </c>
      <c r="S39" s="124">
        <v>522</v>
      </c>
      <c r="T39" s="33">
        <v>557</v>
      </c>
      <c r="U39" s="125">
        <v>1079</v>
      </c>
      <c r="V39" s="87">
        <v>291</v>
      </c>
      <c r="W39" s="88">
        <v>440</v>
      </c>
      <c r="X39" s="89">
        <f t="shared" si="8"/>
        <v>731</v>
      </c>
      <c r="Y39" s="87">
        <v>8</v>
      </c>
      <c r="Z39" s="88">
        <v>11</v>
      </c>
      <c r="AA39" s="89">
        <f t="shared" si="9"/>
        <v>19</v>
      </c>
      <c r="AB39" s="27">
        <f t="shared" si="12"/>
        <v>0.5128044971892567</v>
      </c>
      <c r="AC39" s="28">
        <f t="shared" si="13"/>
        <v>0.5217391304347826</v>
      </c>
      <c r="AD39" s="53">
        <f t="shared" si="14"/>
        <v>0.5176903481460515</v>
      </c>
    </row>
    <row r="40" spans="1:30" ht="27" customHeight="1">
      <c r="A40" s="3"/>
      <c r="B40" s="91">
        <v>36</v>
      </c>
      <c r="C40" s="92" t="s">
        <v>54</v>
      </c>
      <c r="D40" s="93">
        <v>818</v>
      </c>
      <c r="E40" s="94">
        <v>993</v>
      </c>
      <c r="F40" s="72">
        <f t="shared" si="4"/>
        <v>1811</v>
      </c>
      <c r="G40" s="93">
        <v>793</v>
      </c>
      <c r="H40" s="94">
        <v>972</v>
      </c>
      <c r="I40" s="95">
        <v>1765</v>
      </c>
      <c r="J40" s="96">
        <v>0</v>
      </c>
      <c r="K40" s="97">
        <v>0</v>
      </c>
      <c r="L40" s="98">
        <v>0</v>
      </c>
      <c r="M40" s="93">
        <f t="shared" si="15"/>
        <v>793</v>
      </c>
      <c r="N40" s="94">
        <f t="shared" si="15"/>
        <v>972</v>
      </c>
      <c r="O40" s="95">
        <f t="shared" si="16"/>
        <v>1765</v>
      </c>
      <c r="P40" s="31">
        <f t="shared" si="10"/>
        <v>378</v>
      </c>
      <c r="Q40" s="33">
        <f t="shared" si="10"/>
        <v>472</v>
      </c>
      <c r="R40" s="32">
        <f t="shared" si="10"/>
        <v>850</v>
      </c>
      <c r="S40" s="99">
        <v>242</v>
      </c>
      <c r="T40" s="97">
        <v>259</v>
      </c>
      <c r="U40" s="100">
        <v>501</v>
      </c>
      <c r="V40" s="101">
        <v>135</v>
      </c>
      <c r="W40" s="102">
        <v>210</v>
      </c>
      <c r="X40" s="86">
        <f t="shared" si="8"/>
        <v>345</v>
      </c>
      <c r="Y40" s="101">
        <v>1</v>
      </c>
      <c r="Z40" s="81">
        <v>3</v>
      </c>
      <c r="AA40" s="86">
        <f t="shared" si="9"/>
        <v>4</v>
      </c>
      <c r="AB40" s="103">
        <f t="shared" si="12"/>
        <v>0.4766708701134931</v>
      </c>
      <c r="AC40" s="104">
        <f t="shared" si="13"/>
        <v>0.48559670781893005</v>
      </c>
      <c r="AD40" s="105">
        <f t="shared" si="14"/>
        <v>0.48158640226628896</v>
      </c>
    </row>
    <row r="41" spans="1:30" ht="27" customHeight="1">
      <c r="A41" s="3"/>
      <c r="B41" s="40">
        <v>37</v>
      </c>
      <c r="C41" s="41" t="s">
        <v>55</v>
      </c>
      <c r="D41" s="64">
        <v>870</v>
      </c>
      <c r="E41" s="65">
        <v>1030</v>
      </c>
      <c r="F41" s="66">
        <f t="shared" si="4"/>
        <v>1900</v>
      </c>
      <c r="G41" s="64">
        <v>849</v>
      </c>
      <c r="H41" s="65">
        <v>994</v>
      </c>
      <c r="I41" s="67">
        <v>1843</v>
      </c>
      <c r="J41" s="76">
        <v>0</v>
      </c>
      <c r="K41" s="33">
        <v>0</v>
      </c>
      <c r="L41" s="77">
        <v>0</v>
      </c>
      <c r="M41" s="64">
        <f t="shared" si="15"/>
        <v>849</v>
      </c>
      <c r="N41" s="65">
        <f t="shared" si="15"/>
        <v>994</v>
      </c>
      <c r="O41" s="67">
        <f t="shared" si="16"/>
        <v>1843</v>
      </c>
      <c r="P41" s="29">
        <f t="shared" si="10"/>
        <v>371</v>
      </c>
      <c r="Q41" s="24">
        <f t="shared" si="10"/>
        <v>470</v>
      </c>
      <c r="R41" s="30">
        <f t="shared" si="10"/>
        <v>841</v>
      </c>
      <c r="S41" s="124">
        <v>204</v>
      </c>
      <c r="T41" s="33">
        <v>206</v>
      </c>
      <c r="U41" s="125">
        <v>410</v>
      </c>
      <c r="V41" s="87">
        <v>163</v>
      </c>
      <c r="W41" s="88">
        <v>259</v>
      </c>
      <c r="X41" s="89">
        <f t="shared" si="8"/>
        <v>422</v>
      </c>
      <c r="Y41" s="87">
        <v>4</v>
      </c>
      <c r="Z41" s="88">
        <v>5</v>
      </c>
      <c r="AA41" s="89">
        <f t="shared" si="9"/>
        <v>9</v>
      </c>
      <c r="AB41" s="27">
        <f t="shared" si="12"/>
        <v>0.4369846878680801</v>
      </c>
      <c r="AC41" s="28">
        <f t="shared" si="13"/>
        <v>0.47283702213279677</v>
      </c>
      <c r="AD41" s="53">
        <f t="shared" si="14"/>
        <v>0.45632121540965814</v>
      </c>
    </row>
    <row r="42" spans="1:30" ht="27" customHeight="1">
      <c r="A42" s="3"/>
      <c r="B42" s="91">
        <v>38</v>
      </c>
      <c r="C42" s="92" t="s">
        <v>56</v>
      </c>
      <c r="D42" s="93">
        <v>1704</v>
      </c>
      <c r="E42" s="94">
        <v>1874</v>
      </c>
      <c r="F42" s="72">
        <f t="shared" si="4"/>
        <v>3578</v>
      </c>
      <c r="G42" s="93">
        <v>1660</v>
      </c>
      <c r="H42" s="94">
        <v>1841</v>
      </c>
      <c r="I42" s="95">
        <v>3501</v>
      </c>
      <c r="J42" s="96">
        <v>0</v>
      </c>
      <c r="K42" s="97">
        <v>0</v>
      </c>
      <c r="L42" s="98">
        <v>0</v>
      </c>
      <c r="M42" s="93">
        <f t="shared" si="15"/>
        <v>1660</v>
      </c>
      <c r="N42" s="94">
        <f t="shared" si="15"/>
        <v>1841</v>
      </c>
      <c r="O42" s="95">
        <f t="shared" si="16"/>
        <v>3501</v>
      </c>
      <c r="P42" s="31">
        <f t="shared" si="10"/>
        <v>694</v>
      </c>
      <c r="Q42" s="33">
        <f t="shared" si="10"/>
        <v>885</v>
      </c>
      <c r="R42" s="32">
        <f t="shared" si="10"/>
        <v>1579</v>
      </c>
      <c r="S42" s="99">
        <v>451</v>
      </c>
      <c r="T42" s="97">
        <v>548</v>
      </c>
      <c r="U42" s="100">
        <v>999</v>
      </c>
      <c r="V42" s="80">
        <v>242</v>
      </c>
      <c r="W42" s="81">
        <v>334</v>
      </c>
      <c r="X42" s="86">
        <f t="shared" si="8"/>
        <v>576</v>
      </c>
      <c r="Y42" s="80">
        <v>1</v>
      </c>
      <c r="Z42" s="81">
        <v>3</v>
      </c>
      <c r="AA42" s="86">
        <f t="shared" si="9"/>
        <v>4</v>
      </c>
      <c r="AB42" s="103">
        <f t="shared" si="12"/>
        <v>0.41807228915662653</v>
      </c>
      <c r="AC42" s="104">
        <f t="shared" si="13"/>
        <v>0.48071700162954917</v>
      </c>
      <c r="AD42" s="105">
        <f t="shared" si="14"/>
        <v>0.4510139960011425</v>
      </c>
    </row>
    <row r="43" spans="1:30" ht="27" customHeight="1">
      <c r="A43" s="3"/>
      <c r="B43" s="40">
        <v>39</v>
      </c>
      <c r="C43" s="41" t="s">
        <v>57</v>
      </c>
      <c r="D43" s="64">
        <v>1621</v>
      </c>
      <c r="E43" s="65">
        <v>1888</v>
      </c>
      <c r="F43" s="66">
        <f t="shared" si="4"/>
        <v>3509</v>
      </c>
      <c r="G43" s="64">
        <v>1581</v>
      </c>
      <c r="H43" s="65">
        <v>1854</v>
      </c>
      <c r="I43" s="67">
        <v>3435</v>
      </c>
      <c r="J43" s="76">
        <v>0</v>
      </c>
      <c r="K43" s="33">
        <v>0</v>
      </c>
      <c r="L43" s="77">
        <v>0</v>
      </c>
      <c r="M43" s="64">
        <f t="shared" si="15"/>
        <v>1581</v>
      </c>
      <c r="N43" s="65">
        <f t="shared" si="15"/>
        <v>1854</v>
      </c>
      <c r="O43" s="67">
        <f t="shared" si="16"/>
        <v>3435</v>
      </c>
      <c r="P43" s="29">
        <f t="shared" si="10"/>
        <v>698</v>
      </c>
      <c r="Q43" s="24">
        <f t="shared" si="10"/>
        <v>819</v>
      </c>
      <c r="R43" s="30">
        <f t="shared" si="10"/>
        <v>1517</v>
      </c>
      <c r="S43" s="124">
        <v>464</v>
      </c>
      <c r="T43" s="33">
        <v>503</v>
      </c>
      <c r="U43" s="125">
        <v>967</v>
      </c>
      <c r="V43" s="87">
        <v>230</v>
      </c>
      <c r="W43" s="88">
        <v>314</v>
      </c>
      <c r="X43" s="89">
        <f t="shared" si="8"/>
        <v>544</v>
      </c>
      <c r="Y43" s="87">
        <v>4</v>
      </c>
      <c r="Z43" s="88">
        <v>2</v>
      </c>
      <c r="AA43" s="89">
        <f t="shared" si="9"/>
        <v>6</v>
      </c>
      <c r="AB43" s="27">
        <f t="shared" si="12"/>
        <v>0.4414927261227071</v>
      </c>
      <c r="AC43" s="28">
        <f t="shared" si="13"/>
        <v>0.441747572815534</v>
      </c>
      <c r="AD43" s="53">
        <f t="shared" si="14"/>
        <v>0.4416302765647744</v>
      </c>
    </row>
    <row r="44" spans="1:30" ht="27" customHeight="1">
      <c r="A44" s="3"/>
      <c r="B44" s="91">
        <v>40</v>
      </c>
      <c r="C44" s="92" t="s">
        <v>58</v>
      </c>
      <c r="D44" s="93">
        <v>337</v>
      </c>
      <c r="E44" s="94">
        <v>371</v>
      </c>
      <c r="F44" s="72">
        <f t="shared" si="4"/>
        <v>708</v>
      </c>
      <c r="G44" s="93">
        <v>332</v>
      </c>
      <c r="H44" s="94">
        <v>370</v>
      </c>
      <c r="I44" s="95">
        <v>702</v>
      </c>
      <c r="J44" s="96">
        <v>0</v>
      </c>
      <c r="K44" s="97">
        <v>0</v>
      </c>
      <c r="L44" s="98">
        <v>0</v>
      </c>
      <c r="M44" s="93">
        <f t="shared" si="15"/>
        <v>332</v>
      </c>
      <c r="N44" s="94">
        <f t="shared" si="15"/>
        <v>370</v>
      </c>
      <c r="O44" s="95">
        <f t="shared" si="16"/>
        <v>702</v>
      </c>
      <c r="P44" s="31">
        <f t="shared" si="10"/>
        <v>184</v>
      </c>
      <c r="Q44" s="33">
        <f t="shared" si="10"/>
        <v>198</v>
      </c>
      <c r="R44" s="32">
        <f t="shared" si="10"/>
        <v>382</v>
      </c>
      <c r="S44" s="99">
        <v>143</v>
      </c>
      <c r="T44" s="97">
        <v>139</v>
      </c>
      <c r="U44" s="100">
        <v>282</v>
      </c>
      <c r="V44" s="80">
        <v>41</v>
      </c>
      <c r="W44" s="81">
        <v>59</v>
      </c>
      <c r="X44" s="86">
        <f t="shared" si="8"/>
        <v>100</v>
      </c>
      <c r="Y44" s="80">
        <v>0</v>
      </c>
      <c r="Z44" s="81">
        <v>0</v>
      </c>
      <c r="AA44" s="86">
        <f t="shared" si="9"/>
        <v>0</v>
      </c>
      <c r="AB44" s="103">
        <f t="shared" si="12"/>
        <v>0.5542168674698795</v>
      </c>
      <c r="AC44" s="104">
        <f t="shared" si="13"/>
        <v>0.5351351351351351</v>
      </c>
      <c r="AD44" s="105">
        <f t="shared" si="14"/>
        <v>0.5441595441595442</v>
      </c>
    </row>
    <row r="45" spans="1:30" ht="27" customHeight="1">
      <c r="A45" s="3"/>
      <c r="B45" s="40">
        <v>41</v>
      </c>
      <c r="C45" s="41" t="s">
        <v>114</v>
      </c>
      <c r="D45" s="64">
        <v>1635</v>
      </c>
      <c r="E45" s="65">
        <v>1814</v>
      </c>
      <c r="F45" s="66">
        <f t="shared" si="4"/>
        <v>3449</v>
      </c>
      <c r="G45" s="64">
        <v>1551</v>
      </c>
      <c r="H45" s="65">
        <v>1782</v>
      </c>
      <c r="I45" s="67">
        <v>3333</v>
      </c>
      <c r="J45" s="76">
        <v>0</v>
      </c>
      <c r="K45" s="33">
        <v>0</v>
      </c>
      <c r="L45" s="77">
        <v>0</v>
      </c>
      <c r="M45" s="64">
        <f t="shared" si="15"/>
        <v>1551</v>
      </c>
      <c r="N45" s="65">
        <f t="shared" si="15"/>
        <v>1782</v>
      </c>
      <c r="O45" s="67">
        <f t="shared" si="16"/>
        <v>3333</v>
      </c>
      <c r="P45" s="29">
        <f t="shared" si="10"/>
        <v>671</v>
      </c>
      <c r="Q45" s="24">
        <f t="shared" si="10"/>
        <v>823</v>
      </c>
      <c r="R45" s="30">
        <f t="shared" si="10"/>
        <v>1494</v>
      </c>
      <c r="S45" s="124">
        <v>488</v>
      </c>
      <c r="T45" s="33">
        <v>528</v>
      </c>
      <c r="U45" s="125">
        <v>1016</v>
      </c>
      <c r="V45" s="87">
        <v>179</v>
      </c>
      <c r="W45" s="88">
        <v>290</v>
      </c>
      <c r="X45" s="89">
        <f t="shared" si="8"/>
        <v>469</v>
      </c>
      <c r="Y45" s="87">
        <v>4</v>
      </c>
      <c r="Z45" s="88">
        <v>5</v>
      </c>
      <c r="AA45" s="89">
        <f t="shared" si="9"/>
        <v>9</v>
      </c>
      <c r="AB45" s="27">
        <f t="shared" si="12"/>
        <v>0.4326241134751773</v>
      </c>
      <c r="AC45" s="28">
        <f t="shared" si="13"/>
        <v>0.4618406285072952</v>
      </c>
      <c r="AD45" s="53">
        <f t="shared" si="14"/>
        <v>0.44824482448244823</v>
      </c>
    </row>
    <row r="46" spans="1:30" ht="27" customHeight="1">
      <c r="A46" s="3"/>
      <c r="B46" s="40">
        <v>42</v>
      </c>
      <c r="C46" s="41" t="s">
        <v>115</v>
      </c>
      <c r="D46" s="106"/>
      <c r="E46" s="107"/>
      <c r="F46" s="108"/>
      <c r="G46" s="109"/>
      <c r="H46" s="110"/>
      <c r="I46" s="111"/>
      <c r="J46" s="112"/>
      <c r="K46" s="113"/>
      <c r="L46" s="114"/>
      <c r="M46" s="121"/>
      <c r="N46" s="122"/>
      <c r="O46" s="123"/>
      <c r="P46" s="31">
        <f t="shared" si="10"/>
        <v>0</v>
      </c>
      <c r="Q46" s="33">
        <f t="shared" si="10"/>
        <v>0</v>
      </c>
      <c r="R46" s="32">
        <f t="shared" si="10"/>
        <v>0</v>
      </c>
      <c r="S46" s="126"/>
      <c r="T46" s="127"/>
      <c r="U46" s="128"/>
      <c r="V46" s="109"/>
      <c r="W46" s="110"/>
      <c r="X46" s="117"/>
      <c r="Y46" s="109"/>
      <c r="Z46" s="110"/>
      <c r="AA46" s="117"/>
      <c r="AB46" s="118"/>
      <c r="AC46" s="119"/>
      <c r="AD46" s="120"/>
    </row>
    <row r="47" spans="1:30" ht="27" customHeight="1">
      <c r="A47" s="3"/>
      <c r="B47" s="91">
        <v>43</v>
      </c>
      <c r="C47" s="92" t="s">
        <v>59</v>
      </c>
      <c r="D47" s="70">
        <v>1255</v>
      </c>
      <c r="E47" s="71">
        <v>1485</v>
      </c>
      <c r="F47" s="72">
        <f t="shared" si="4"/>
        <v>2740</v>
      </c>
      <c r="G47" s="70">
        <v>1231</v>
      </c>
      <c r="H47" s="71">
        <v>1460</v>
      </c>
      <c r="I47" s="73">
        <v>2691</v>
      </c>
      <c r="J47" s="96">
        <v>0</v>
      </c>
      <c r="K47" s="97">
        <v>0</v>
      </c>
      <c r="L47" s="98">
        <v>0</v>
      </c>
      <c r="M47" s="70">
        <f aca="true" t="shared" si="17" ref="M47:N93">G47+J47</f>
        <v>1231</v>
      </c>
      <c r="N47" s="71">
        <f t="shared" si="17"/>
        <v>1460</v>
      </c>
      <c r="O47" s="73">
        <f aca="true" t="shared" si="18" ref="O47:O93">M47+N47</f>
        <v>2691</v>
      </c>
      <c r="P47" s="29">
        <f t="shared" si="10"/>
        <v>619</v>
      </c>
      <c r="Q47" s="24">
        <f t="shared" si="10"/>
        <v>720</v>
      </c>
      <c r="R47" s="30">
        <f t="shared" si="10"/>
        <v>1339</v>
      </c>
      <c r="S47" s="23">
        <v>447</v>
      </c>
      <c r="T47" s="24">
        <v>479</v>
      </c>
      <c r="U47" s="25">
        <v>926</v>
      </c>
      <c r="V47" s="80">
        <v>167</v>
      </c>
      <c r="W47" s="81">
        <v>239</v>
      </c>
      <c r="X47" s="86">
        <f t="shared" si="8"/>
        <v>406</v>
      </c>
      <c r="Y47" s="80">
        <v>5</v>
      </c>
      <c r="Z47" s="81">
        <v>2</v>
      </c>
      <c r="AA47" s="86">
        <f t="shared" si="9"/>
        <v>7</v>
      </c>
      <c r="AB47" s="103">
        <f t="shared" si="12"/>
        <v>0.5028432168968319</v>
      </c>
      <c r="AC47" s="104">
        <f t="shared" si="13"/>
        <v>0.4931506849315068</v>
      </c>
      <c r="AD47" s="105">
        <f t="shared" si="14"/>
        <v>0.4975845410628019</v>
      </c>
    </row>
    <row r="48" spans="1:30" ht="27" customHeight="1">
      <c r="A48" s="3"/>
      <c r="B48" s="40">
        <v>44</v>
      </c>
      <c r="C48" s="41" t="s">
        <v>60</v>
      </c>
      <c r="D48" s="64">
        <v>2216</v>
      </c>
      <c r="E48" s="65">
        <v>2377</v>
      </c>
      <c r="F48" s="66">
        <f t="shared" si="4"/>
        <v>4593</v>
      </c>
      <c r="G48" s="64">
        <v>2162</v>
      </c>
      <c r="H48" s="65">
        <v>2328</v>
      </c>
      <c r="I48" s="67">
        <v>4490</v>
      </c>
      <c r="J48" s="76">
        <v>0</v>
      </c>
      <c r="K48" s="33">
        <v>0</v>
      </c>
      <c r="L48" s="77">
        <v>0</v>
      </c>
      <c r="M48" s="64">
        <f t="shared" si="17"/>
        <v>2162</v>
      </c>
      <c r="N48" s="65">
        <f t="shared" si="17"/>
        <v>2328</v>
      </c>
      <c r="O48" s="67">
        <f t="shared" si="18"/>
        <v>4490</v>
      </c>
      <c r="P48" s="31">
        <f t="shared" si="10"/>
        <v>943</v>
      </c>
      <c r="Q48" s="33">
        <f t="shared" si="10"/>
        <v>1060</v>
      </c>
      <c r="R48" s="32">
        <f t="shared" si="10"/>
        <v>2003</v>
      </c>
      <c r="S48" s="20">
        <v>622</v>
      </c>
      <c r="T48" s="21">
        <v>627</v>
      </c>
      <c r="U48" s="22">
        <v>1249</v>
      </c>
      <c r="V48" s="87">
        <v>315</v>
      </c>
      <c r="W48" s="88">
        <v>426</v>
      </c>
      <c r="X48" s="89">
        <f t="shared" si="8"/>
        <v>741</v>
      </c>
      <c r="Y48" s="87">
        <v>6</v>
      </c>
      <c r="Z48" s="88">
        <v>7</v>
      </c>
      <c r="AA48" s="89">
        <f t="shared" si="9"/>
        <v>13</v>
      </c>
      <c r="AB48" s="27">
        <f t="shared" si="12"/>
        <v>0.43617021276595747</v>
      </c>
      <c r="AC48" s="28">
        <f t="shared" si="13"/>
        <v>0.45532646048109965</v>
      </c>
      <c r="AD48" s="53">
        <f t="shared" si="14"/>
        <v>0.44610244988864145</v>
      </c>
    </row>
    <row r="49" spans="1:30" ht="27" customHeight="1">
      <c r="A49" s="3"/>
      <c r="B49" s="91">
        <v>45</v>
      </c>
      <c r="C49" s="92" t="s">
        <v>61</v>
      </c>
      <c r="D49" s="70">
        <v>1524</v>
      </c>
      <c r="E49" s="71">
        <v>1857</v>
      </c>
      <c r="F49" s="72">
        <f t="shared" si="4"/>
        <v>3381</v>
      </c>
      <c r="G49" s="70">
        <v>1501</v>
      </c>
      <c r="H49" s="71">
        <v>1830</v>
      </c>
      <c r="I49" s="73">
        <v>3331</v>
      </c>
      <c r="J49" s="96">
        <v>0</v>
      </c>
      <c r="K49" s="97">
        <v>0</v>
      </c>
      <c r="L49" s="98">
        <v>0</v>
      </c>
      <c r="M49" s="70">
        <f t="shared" si="17"/>
        <v>1501</v>
      </c>
      <c r="N49" s="71">
        <f t="shared" si="17"/>
        <v>1830</v>
      </c>
      <c r="O49" s="73">
        <f t="shared" si="18"/>
        <v>3331</v>
      </c>
      <c r="P49" s="29">
        <f t="shared" si="10"/>
        <v>697</v>
      </c>
      <c r="Q49" s="24">
        <f t="shared" si="10"/>
        <v>896</v>
      </c>
      <c r="R49" s="30">
        <f t="shared" si="10"/>
        <v>1593</v>
      </c>
      <c r="S49" s="23">
        <v>484</v>
      </c>
      <c r="T49" s="24">
        <v>576</v>
      </c>
      <c r="U49" s="25">
        <v>1060</v>
      </c>
      <c r="V49" s="80">
        <v>204</v>
      </c>
      <c r="W49" s="81">
        <v>317</v>
      </c>
      <c r="X49" s="86">
        <f t="shared" si="8"/>
        <v>521</v>
      </c>
      <c r="Y49" s="80">
        <v>9</v>
      </c>
      <c r="Z49" s="81">
        <v>3</v>
      </c>
      <c r="AA49" s="86">
        <f t="shared" si="9"/>
        <v>12</v>
      </c>
      <c r="AB49" s="103">
        <f t="shared" si="12"/>
        <v>0.4643570952698201</v>
      </c>
      <c r="AC49" s="104">
        <f t="shared" si="13"/>
        <v>0.4896174863387978</v>
      </c>
      <c r="AD49" s="105">
        <f t="shared" si="14"/>
        <v>0.47823476433503453</v>
      </c>
    </row>
    <row r="50" spans="1:30" ht="27" customHeight="1">
      <c r="A50" s="3"/>
      <c r="B50" s="40">
        <v>46</v>
      </c>
      <c r="C50" s="41" t="s">
        <v>62</v>
      </c>
      <c r="D50" s="64">
        <v>1300</v>
      </c>
      <c r="E50" s="65">
        <v>1414</v>
      </c>
      <c r="F50" s="66">
        <f t="shared" si="4"/>
        <v>2714</v>
      </c>
      <c r="G50" s="64">
        <v>1274</v>
      </c>
      <c r="H50" s="65">
        <v>1397</v>
      </c>
      <c r="I50" s="67">
        <v>2671</v>
      </c>
      <c r="J50" s="76">
        <v>0</v>
      </c>
      <c r="K50" s="33">
        <v>0</v>
      </c>
      <c r="L50" s="77">
        <v>0</v>
      </c>
      <c r="M50" s="64">
        <f t="shared" si="17"/>
        <v>1274</v>
      </c>
      <c r="N50" s="65">
        <f t="shared" si="17"/>
        <v>1397</v>
      </c>
      <c r="O50" s="67">
        <f t="shared" si="18"/>
        <v>2671</v>
      </c>
      <c r="P50" s="31">
        <f t="shared" si="10"/>
        <v>656</v>
      </c>
      <c r="Q50" s="33">
        <f t="shared" si="10"/>
        <v>740</v>
      </c>
      <c r="R50" s="32">
        <f t="shared" si="10"/>
        <v>1396</v>
      </c>
      <c r="S50" s="20">
        <v>526</v>
      </c>
      <c r="T50" s="21">
        <v>541</v>
      </c>
      <c r="U50" s="22">
        <v>1067</v>
      </c>
      <c r="V50" s="87">
        <v>129</v>
      </c>
      <c r="W50" s="88">
        <v>190</v>
      </c>
      <c r="X50" s="89">
        <f t="shared" si="8"/>
        <v>319</v>
      </c>
      <c r="Y50" s="87">
        <v>1</v>
      </c>
      <c r="Z50" s="88">
        <v>9</v>
      </c>
      <c r="AA50" s="89">
        <f t="shared" si="9"/>
        <v>10</v>
      </c>
      <c r="AB50" s="27">
        <f t="shared" si="12"/>
        <v>0.5149136577708007</v>
      </c>
      <c r="AC50" s="28">
        <f t="shared" si="13"/>
        <v>0.5297065139584825</v>
      </c>
      <c r="AD50" s="53">
        <f t="shared" si="14"/>
        <v>0.5226506926244852</v>
      </c>
    </row>
    <row r="51" spans="1:30" ht="27" customHeight="1">
      <c r="A51" s="3"/>
      <c r="B51" s="91">
        <v>47</v>
      </c>
      <c r="C51" s="92" t="s">
        <v>63</v>
      </c>
      <c r="D51" s="70">
        <v>1111</v>
      </c>
      <c r="E51" s="71">
        <v>1193</v>
      </c>
      <c r="F51" s="72">
        <f t="shared" si="4"/>
        <v>2304</v>
      </c>
      <c r="G51" s="70">
        <v>1089</v>
      </c>
      <c r="H51" s="71">
        <v>1178</v>
      </c>
      <c r="I51" s="73">
        <v>2267</v>
      </c>
      <c r="J51" s="96">
        <v>0</v>
      </c>
      <c r="K51" s="97">
        <v>0</v>
      </c>
      <c r="L51" s="98">
        <v>0</v>
      </c>
      <c r="M51" s="70">
        <f t="shared" si="17"/>
        <v>1089</v>
      </c>
      <c r="N51" s="71">
        <f t="shared" si="17"/>
        <v>1178</v>
      </c>
      <c r="O51" s="73">
        <f t="shared" si="18"/>
        <v>2267</v>
      </c>
      <c r="P51" s="29">
        <f t="shared" si="10"/>
        <v>450</v>
      </c>
      <c r="Q51" s="24">
        <f t="shared" si="10"/>
        <v>538</v>
      </c>
      <c r="R51" s="30">
        <f t="shared" si="10"/>
        <v>988</v>
      </c>
      <c r="S51" s="23">
        <v>333</v>
      </c>
      <c r="T51" s="24">
        <v>399</v>
      </c>
      <c r="U51" s="25">
        <v>732</v>
      </c>
      <c r="V51" s="80">
        <v>109</v>
      </c>
      <c r="W51" s="81">
        <v>135</v>
      </c>
      <c r="X51" s="86">
        <f t="shared" si="8"/>
        <v>244</v>
      </c>
      <c r="Y51" s="80">
        <v>8</v>
      </c>
      <c r="Z51" s="81">
        <v>4</v>
      </c>
      <c r="AA51" s="86">
        <f t="shared" si="9"/>
        <v>12</v>
      </c>
      <c r="AB51" s="103">
        <f t="shared" si="12"/>
        <v>0.4132231404958678</v>
      </c>
      <c r="AC51" s="104">
        <f t="shared" si="13"/>
        <v>0.4567062818336163</v>
      </c>
      <c r="AD51" s="105">
        <f t="shared" si="14"/>
        <v>0.4358182620202911</v>
      </c>
    </row>
    <row r="52" spans="1:30" ht="27" customHeight="1">
      <c r="A52" s="3"/>
      <c r="B52" s="40">
        <v>48</v>
      </c>
      <c r="C52" s="41" t="s">
        <v>105</v>
      </c>
      <c r="D52" s="64">
        <v>921</v>
      </c>
      <c r="E52" s="65">
        <v>1325</v>
      </c>
      <c r="F52" s="66">
        <f t="shared" si="4"/>
        <v>2246</v>
      </c>
      <c r="G52" s="64">
        <v>907</v>
      </c>
      <c r="H52" s="65">
        <v>1303</v>
      </c>
      <c r="I52" s="67">
        <v>2210</v>
      </c>
      <c r="J52" s="76">
        <v>0</v>
      </c>
      <c r="K52" s="33">
        <v>0</v>
      </c>
      <c r="L52" s="77">
        <v>0</v>
      </c>
      <c r="M52" s="64">
        <f t="shared" si="17"/>
        <v>907</v>
      </c>
      <c r="N52" s="65">
        <f t="shared" si="17"/>
        <v>1303</v>
      </c>
      <c r="O52" s="67">
        <f t="shared" si="18"/>
        <v>2210</v>
      </c>
      <c r="P52" s="31">
        <f t="shared" si="10"/>
        <v>404</v>
      </c>
      <c r="Q52" s="33">
        <f t="shared" si="10"/>
        <v>604</v>
      </c>
      <c r="R52" s="32">
        <f t="shared" si="10"/>
        <v>1008</v>
      </c>
      <c r="S52" s="20">
        <v>320</v>
      </c>
      <c r="T52" s="21">
        <v>456</v>
      </c>
      <c r="U52" s="22">
        <v>776</v>
      </c>
      <c r="V52" s="87">
        <v>82</v>
      </c>
      <c r="W52" s="88">
        <v>143</v>
      </c>
      <c r="X52" s="89">
        <f t="shared" si="8"/>
        <v>225</v>
      </c>
      <c r="Y52" s="87">
        <v>2</v>
      </c>
      <c r="Z52" s="88">
        <v>5</v>
      </c>
      <c r="AA52" s="89">
        <f t="shared" si="9"/>
        <v>7</v>
      </c>
      <c r="AB52" s="27">
        <f t="shared" si="12"/>
        <v>0.4454244762954796</v>
      </c>
      <c r="AC52" s="28">
        <f t="shared" si="13"/>
        <v>0.4635456638526477</v>
      </c>
      <c r="AD52" s="53">
        <f t="shared" si="14"/>
        <v>0.45610859728506786</v>
      </c>
    </row>
    <row r="53" spans="1:30" ht="27" customHeight="1">
      <c r="A53" s="3"/>
      <c r="B53" s="91">
        <v>49</v>
      </c>
      <c r="C53" s="92" t="s">
        <v>106</v>
      </c>
      <c r="D53" s="70">
        <v>1207</v>
      </c>
      <c r="E53" s="71">
        <v>1425</v>
      </c>
      <c r="F53" s="72">
        <f t="shared" si="4"/>
        <v>2632</v>
      </c>
      <c r="G53" s="70">
        <v>1193</v>
      </c>
      <c r="H53" s="71">
        <v>1405</v>
      </c>
      <c r="I53" s="73">
        <v>2598</v>
      </c>
      <c r="J53" s="96">
        <v>0</v>
      </c>
      <c r="K53" s="97">
        <v>0</v>
      </c>
      <c r="L53" s="98">
        <v>0</v>
      </c>
      <c r="M53" s="70">
        <f t="shared" si="17"/>
        <v>1193</v>
      </c>
      <c r="N53" s="71">
        <f t="shared" si="17"/>
        <v>1405</v>
      </c>
      <c r="O53" s="73">
        <f t="shared" si="18"/>
        <v>2598</v>
      </c>
      <c r="P53" s="29">
        <f t="shared" si="10"/>
        <v>625</v>
      </c>
      <c r="Q53" s="24">
        <f t="shared" si="10"/>
        <v>770</v>
      </c>
      <c r="R53" s="30">
        <f t="shared" si="10"/>
        <v>1395</v>
      </c>
      <c r="S53" s="23">
        <v>510</v>
      </c>
      <c r="T53" s="24">
        <v>587</v>
      </c>
      <c r="U53" s="25">
        <v>1097</v>
      </c>
      <c r="V53" s="80">
        <v>109</v>
      </c>
      <c r="W53" s="81">
        <v>179</v>
      </c>
      <c r="X53" s="86">
        <f t="shared" si="8"/>
        <v>288</v>
      </c>
      <c r="Y53" s="80">
        <v>6</v>
      </c>
      <c r="Z53" s="81">
        <v>4</v>
      </c>
      <c r="AA53" s="86">
        <f t="shared" si="9"/>
        <v>10</v>
      </c>
      <c r="AB53" s="103">
        <f t="shared" si="12"/>
        <v>0.5238893545683152</v>
      </c>
      <c r="AC53" s="104">
        <f t="shared" si="13"/>
        <v>0.5480427046263345</v>
      </c>
      <c r="AD53" s="105">
        <f t="shared" si="14"/>
        <v>0.5369515011547344</v>
      </c>
    </row>
    <row r="54" spans="1:33" ht="27" customHeight="1">
      <c r="A54" s="3"/>
      <c r="B54" s="40">
        <v>50</v>
      </c>
      <c r="C54" s="41" t="s">
        <v>107</v>
      </c>
      <c r="D54" s="64">
        <v>1618</v>
      </c>
      <c r="E54" s="65">
        <v>1879</v>
      </c>
      <c r="F54" s="66">
        <f t="shared" si="4"/>
        <v>3497</v>
      </c>
      <c r="G54" s="64">
        <v>1603</v>
      </c>
      <c r="H54" s="65">
        <v>1860</v>
      </c>
      <c r="I54" s="67">
        <v>3463</v>
      </c>
      <c r="J54" s="76">
        <v>0</v>
      </c>
      <c r="K54" s="33">
        <v>0</v>
      </c>
      <c r="L54" s="77">
        <v>0</v>
      </c>
      <c r="M54" s="64">
        <f t="shared" si="17"/>
        <v>1603</v>
      </c>
      <c r="N54" s="65">
        <f t="shared" si="17"/>
        <v>1860</v>
      </c>
      <c r="O54" s="67">
        <f t="shared" si="18"/>
        <v>3463</v>
      </c>
      <c r="P54" s="31">
        <f t="shared" si="10"/>
        <v>819</v>
      </c>
      <c r="Q54" s="33">
        <f t="shared" si="10"/>
        <v>1028</v>
      </c>
      <c r="R54" s="32">
        <f t="shared" si="10"/>
        <v>1847</v>
      </c>
      <c r="S54" s="20">
        <v>650</v>
      </c>
      <c r="T54" s="21">
        <v>755</v>
      </c>
      <c r="U54" s="22">
        <v>1405</v>
      </c>
      <c r="V54" s="87">
        <v>157</v>
      </c>
      <c r="W54" s="88">
        <v>244</v>
      </c>
      <c r="X54" s="89">
        <f t="shared" si="8"/>
        <v>401</v>
      </c>
      <c r="Y54" s="87">
        <v>12</v>
      </c>
      <c r="Z54" s="88">
        <v>29</v>
      </c>
      <c r="AA54" s="89">
        <f t="shared" si="9"/>
        <v>41</v>
      </c>
      <c r="AB54" s="27">
        <f t="shared" si="12"/>
        <v>0.5109170305676856</v>
      </c>
      <c r="AC54" s="28">
        <f t="shared" si="13"/>
        <v>0.5526881720430108</v>
      </c>
      <c r="AD54" s="53">
        <f t="shared" si="14"/>
        <v>0.5333525844643373</v>
      </c>
      <c r="AE54" s="2"/>
      <c r="AF54" s="1"/>
      <c r="AG54" s="1"/>
    </row>
    <row r="55" spans="1:33" ht="27" customHeight="1">
      <c r="A55" s="3"/>
      <c r="B55" s="91">
        <v>51</v>
      </c>
      <c r="C55" s="92" t="s">
        <v>64</v>
      </c>
      <c r="D55" s="70">
        <v>297</v>
      </c>
      <c r="E55" s="71">
        <v>349</v>
      </c>
      <c r="F55" s="72">
        <f t="shared" si="4"/>
        <v>646</v>
      </c>
      <c r="G55" s="70">
        <v>296</v>
      </c>
      <c r="H55" s="71">
        <v>344</v>
      </c>
      <c r="I55" s="73">
        <v>640</v>
      </c>
      <c r="J55" s="96">
        <v>0</v>
      </c>
      <c r="K55" s="97">
        <v>0</v>
      </c>
      <c r="L55" s="98">
        <v>0</v>
      </c>
      <c r="M55" s="70">
        <f t="shared" si="17"/>
        <v>296</v>
      </c>
      <c r="N55" s="71">
        <f t="shared" si="17"/>
        <v>344</v>
      </c>
      <c r="O55" s="73">
        <f t="shared" si="18"/>
        <v>640</v>
      </c>
      <c r="P55" s="29">
        <f t="shared" si="10"/>
        <v>174</v>
      </c>
      <c r="Q55" s="24">
        <f t="shared" si="10"/>
        <v>190</v>
      </c>
      <c r="R55" s="30">
        <f t="shared" si="10"/>
        <v>364</v>
      </c>
      <c r="S55" s="23">
        <v>139</v>
      </c>
      <c r="T55" s="24">
        <v>166</v>
      </c>
      <c r="U55" s="25">
        <v>305</v>
      </c>
      <c r="V55" s="80">
        <v>30</v>
      </c>
      <c r="W55" s="81">
        <v>21</v>
      </c>
      <c r="X55" s="86">
        <f t="shared" si="8"/>
        <v>51</v>
      </c>
      <c r="Y55" s="80">
        <v>5</v>
      </c>
      <c r="Z55" s="81">
        <v>3</v>
      </c>
      <c r="AA55" s="86">
        <f t="shared" si="9"/>
        <v>8</v>
      </c>
      <c r="AB55" s="103">
        <f t="shared" si="12"/>
        <v>0.5878378378378378</v>
      </c>
      <c r="AC55" s="104">
        <f t="shared" si="13"/>
        <v>0.5523255813953488</v>
      </c>
      <c r="AD55" s="105">
        <f t="shared" si="14"/>
        <v>0.56875</v>
      </c>
      <c r="AE55" s="2"/>
      <c r="AF55" s="1"/>
      <c r="AG55" s="1"/>
    </row>
    <row r="56" spans="1:33" ht="27" customHeight="1">
      <c r="A56" s="3"/>
      <c r="B56" s="40">
        <v>52</v>
      </c>
      <c r="C56" s="41" t="s">
        <v>65</v>
      </c>
      <c r="D56" s="64">
        <v>669</v>
      </c>
      <c r="E56" s="65">
        <v>754</v>
      </c>
      <c r="F56" s="66">
        <f t="shared" si="4"/>
        <v>1423</v>
      </c>
      <c r="G56" s="64">
        <v>658</v>
      </c>
      <c r="H56" s="65">
        <v>745</v>
      </c>
      <c r="I56" s="67">
        <v>1403</v>
      </c>
      <c r="J56" s="76">
        <v>0</v>
      </c>
      <c r="K56" s="33">
        <v>0</v>
      </c>
      <c r="L56" s="77">
        <v>0</v>
      </c>
      <c r="M56" s="64">
        <f t="shared" si="17"/>
        <v>658</v>
      </c>
      <c r="N56" s="65">
        <f t="shared" si="17"/>
        <v>745</v>
      </c>
      <c r="O56" s="67">
        <f t="shared" si="18"/>
        <v>1403</v>
      </c>
      <c r="P56" s="31">
        <f t="shared" si="10"/>
        <v>337</v>
      </c>
      <c r="Q56" s="33">
        <f t="shared" si="10"/>
        <v>393</v>
      </c>
      <c r="R56" s="32">
        <f t="shared" si="10"/>
        <v>730</v>
      </c>
      <c r="S56" s="20">
        <v>257</v>
      </c>
      <c r="T56" s="21">
        <v>287</v>
      </c>
      <c r="U56" s="22">
        <v>544</v>
      </c>
      <c r="V56" s="87">
        <v>79</v>
      </c>
      <c r="W56" s="88">
        <v>103</v>
      </c>
      <c r="X56" s="89">
        <f t="shared" si="8"/>
        <v>182</v>
      </c>
      <c r="Y56" s="87">
        <v>1</v>
      </c>
      <c r="Z56" s="88">
        <v>3</v>
      </c>
      <c r="AA56" s="89">
        <f t="shared" si="9"/>
        <v>4</v>
      </c>
      <c r="AB56" s="27">
        <f t="shared" si="12"/>
        <v>0.5121580547112462</v>
      </c>
      <c r="AC56" s="28">
        <f t="shared" si="13"/>
        <v>0.5275167785234899</v>
      </c>
      <c r="AD56" s="53">
        <f t="shared" si="14"/>
        <v>0.5203136136849608</v>
      </c>
      <c r="AE56" s="2"/>
      <c r="AF56" s="1"/>
      <c r="AG56" s="1"/>
    </row>
    <row r="57" spans="1:33" s="39" customFormat="1" ht="27" customHeight="1">
      <c r="A57" s="34"/>
      <c r="B57" s="91">
        <v>101</v>
      </c>
      <c r="C57" s="92" t="s">
        <v>66</v>
      </c>
      <c r="D57" s="70">
        <v>300</v>
      </c>
      <c r="E57" s="71">
        <v>369</v>
      </c>
      <c r="F57" s="72">
        <f t="shared" si="4"/>
        <v>669</v>
      </c>
      <c r="G57" s="70">
        <v>298</v>
      </c>
      <c r="H57" s="71">
        <v>367</v>
      </c>
      <c r="I57" s="73">
        <v>665</v>
      </c>
      <c r="J57" s="96">
        <v>0</v>
      </c>
      <c r="K57" s="97">
        <v>0</v>
      </c>
      <c r="L57" s="98">
        <v>0</v>
      </c>
      <c r="M57" s="70">
        <f t="shared" si="17"/>
        <v>298</v>
      </c>
      <c r="N57" s="71">
        <f t="shared" si="17"/>
        <v>367</v>
      </c>
      <c r="O57" s="73">
        <f t="shared" si="18"/>
        <v>665</v>
      </c>
      <c r="P57" s="29">
        <f t="shared" si="10"/>
        <v>179</v>
      </c>
      <c r="Q57" s="24">
        <f t="shared" si="10"/>
        <v>223</v>
      </c>
      <c r="R57" s="30">
        <f t="shared" si="10"/>
        <v>402</v>
      </c>
      <c r="S57" s="23">
        <v>106</v>
      </c>
      <c r="T57" s="24">
        <v>133</v>
      </c>
      <c r="U57" s="25">
        <v>239</v>
      </c>
      <c r="V57" s="80">
        <v>71</v>
      </c>
      <c r="W57" s="81">
        <v>87</v>
      </c>
      <c r="X57" s="86">
        <f t="shared" si="8"/>
        <v>158</v>
      </c>
      <c r="Y57" s="80">
        <v>2</v>
      </c>
      <c r="Z57" s="81">
        <v>3</v>
      </c>
      <c r="AA57" s="86">
        <f t="shared" si="9"/>
        <v>5</v>
      </c>
      <c r="AB57" s="103">
        <f t="shared" si="12"/>
        <v>0.6006711409395973</v>
      </c>
      <c r="AC57" s="104">
        <f t="shared" si="13"/>
        <v>0.6076294277929155</v>
      </c>
      <c r="AD57" s="105">
        <f t="shared" si="14"/>
        <v>0.6045112781954888</v>
      </c>
      <c r="AE57" s="37"/>
      <c r="AF57" s="38"/>
      <c r="AG57" s="38"/>
    </row>
    <row r="58" spans="1:33" ht="27" customHeight="1">
      <c r="A58" s="3"/>
      <c r="B58" s="40">
        <v>102</v>
      </c>
      <c r="C58" s="41" t="s">
        <v>67</v>
      </c>
      <c r="D58" s="64">
        <v>95</v>
      </c>
      <c r="E58" s="65">
        <v>107</v>
      </c>
      <c r="F58" s="66">
        <f t="shared" si="4"/>
        <v>202</v>
      </c>
      <c r="G58" s="64">
        <v>95</v>
      </c>
      <c r="H58" s="65">
        <v>106</v>
      </c>
      <c r="I58" s="67">
        <v>201</v>
      </c>
      <c r="J58" s="76">
        <v>0</v>
      </c>
      <c r="K58" s="33">
        <v>0</v>
      </c>
      <c r="L58" s="77">
        <v>0</v>
      </c>
      <c r="M58" s="64">
        <f t="shared" si="17"/>
        <v>95</v>
      </c>
      <c r="N58" s="65">
        <f t="shared" si="17"/>
        <v>106</v>
      </c>
      <c r="O58" s="67">
        <f t="shared" si="18"/>
        <v>201</v>
      </c>
      <c r="P58" s="31">
        <f t="shared" si="10"/>
        <v>71</v>
      </c>
      <c r="Q58" s="33">
        <f t="shared" si="10"/>
        <v>71</v>
      </c>
      <c r="R58" s="32">
        <f t="shared" si="10"/>
        <v>142</v>
      </c>
      <c r="S58" s="20">
        <v>53</v>
      </c>
      <c r="T58" s="21">
        <v>45</v>
      </c>
      <c r="U58" s="22">
        <v>98</v>
      </c>
      <c r="V58" s="87">
        <v>16</v>
      </c>
      <c r="W58" s="88">
        <v>26</v>
      </c>
      <c r="X58" s="89">
        <f t="shared" si="8"/>
        <v>42</v>
      </c>
      <c r="Y58" s="87">
        <v>2</v>
      </c>
      <c r="Z58" s="88">
        <v>0</v>
      </c>
      <c r="AA58" s="89">
        <f t="shared" si="9"/>
        <v>2</v>
      </c>
      <c r="AB58" s="27">
        <f t="shared" si="12"/>
        <v>0.7473684210526316</v>
      </c>
      <c r="AC58" s="28">
        <f t="shared" si="13"/>
        <v>0.6698113207547169</v>
      </c>
      <c r="AD58" s="53">
        <f t="shared" si="14"/>
        <v>0.7064676616915423</v>
      </c>
      <c r="AE58" s="2"/>
      <c r="AF58" s="1"/>
      <c r="AG58" s="1"/>
    </row>
    <row r="59" spans="1:33" s="39" customFormat="1" ht="27" customHeight="1">
      <c r="A59" s="34"/>
      <c r="B59" s="91">
        <v>103</v>
      </c>
      <c r="C59" s="92" t="s">
        <v>68</v>
      </c>
      <c r="D59" s="70">
        <v>92</v>
      </c>
      <c r="E59" s="71">
        <v>98</v>
      </c>
      <c r="F59" s="72">
        <f t="shared" si="4"/>
        <v>190</v>
      </c>
      <c r="G59" s="70">
        <v>90</v>
      </c>
      <c r="H59" s="71">
        <v>98</v>
      </c>
      <c r="I59" s="73">
        <v>188</v>
      </c>
      <c r="J59" s="96">
        <v>0</v>
      </c>
      <c r="K59" s="97">
        <v>0</v>
      </c>
      <c r="L59" s="98">
        <v>0</v>
      </c>
      <c r="M59" s="70">
        <f t="shared" si="17"/>
        <v>90</v>
      </c>
      <c r="N59" s="71">
        <f t="shared" si="17"/>
        <v>98</v>
      </c>
      <c r="O59" s="73">
        <f t="shared" si="18"/>
        <v>188</v>
      </c>
      <c r="P59" s="29">
        <f t="shared" si="10"/>
        <v>65</v>
      </c>
      <c r="Q59" s="24">
        <f t="shared" si="10"/>
        <v>55</v>
      </c>
      <c r="R59" s="30">
        <f t="shared" si="10"/>
        <v>120</v>
      </c>
      <c r="S59" s="23">
        <v>31</v>
      </c>
      <c r="T59" s="24">
        <v>22</v>
      </c>
      <c r="U59" s="25">
        <v>53</v>
      </c>
      <c r="V59" s="80">
        <v>34</v>
      </c>
      <c r="W59" s="81">
        <v>33</v>
      </c>
      <c r="X59" s="86">
        <f t="shared" si="8"/>
        <v>67</v>
      </c>
      <c r="Y59" s="80">
        <v>0</v>
      </c>
      <c r="Z59" s="81">
        <v>0</v>
      </c>
      <c r="AA59" s="86">
        <f t="shared" si="9"/>
        <v>0</v>
      </c>
      <c r="AB59" s="103">
        <f t="shared" si="12"/>
        <v>0.7222222222222222</v>
      </c>
      <c r="AC59" s="104">
        <f t="shared" si="13"/>
        <v>0.5612244897959183</v>
      </c>
      <c r="AD59" s="105">
        <f t="shared" si="14"/>
        <v>0.6382978723404256</v>
      </c>
      <c r="AE59" s="37"/>
      <c r="AF59" s="38"/>
      <c r="AG59" s="38"/>
    </row>
    <row r="60" spans="1:33" ht="27" customHeight="1">
      <c r="A60" s="3"/>
      <c r="B60" s="40">
        <v>104</v>
      </c>
      <c r="C60" s="41" t="s">
        <v>69</v>
      </c>
      <c r="D60" s="64">
        <v>87</v>
      </c>
      <c r="E60" s="65">
        <v>102</v>
      </c>
      <c r="F60" s="66">
        <f t="shared" si="4"/>
        <v>189</v>
      </c>
      <c r="G60" s="64">
        <v>87</v>
      </c>
      <c r="H60" s="65">
        <v>102</v>
      </c>
      <c r="I60" s="67">
        <v>189</v>
      </c>
      <c r="J60" s="76">
        <v>0</v>
      </c>
      <c r="K60" s="33">
        <v>0</v>
      </c>
      <c r="L60" s="77">
        <v>0</v>
      </c>
      <c r="M60" s="64">
        <f t="shared" si="17"/>
        <v>87</v>
      </c>
      <c r="N60" s="65">
        <f t="shared" si="17"/>
        <v>102</v>
      </c>
      <c r="O60" s="67">
        <f t="shared" si="18"/>
        <v>189</v>
      </c>
      <c r="P60" s="31">
        <f t="shared" si="10"/>
        <v>70</v>
      </c>
      <c r="Q60" s="33">
        <f t="shared" si="10"/>
        <v>80</v>
      </c>
      <c r="R60" s="32">
        <f t="shared" si="10"/>
        <v>150</v>
      </c>
      <c r="S60" s="20">
        <v>48</v>
      </c>
      <c r="T60" s="21">
        <v>36</v>
      </c>
      <c r="U60" s="22">
        <v>84</v>
      </c>
      <c r="V60" s="87">
        <v>20</v>
      </c>
      <c r="W60" s="88">
        <v>44</v>
      </c>
      <c r="X60" s="89">
        <f t="shared" si="8"/>
        <v>64</v>
      </c>
      <c r="Y60" s="87">
        <v>2</v>
      </c>
      <c r="Z60" s="88">
        <v>0</v>
      </c>
      <c r="AA60" s="89">
        <f t="shared" si="9"/>
        <v>2</v>
      </c>
      <c r="AB60" s="27">
        <f t="shared" si="12"/>
        <v>0.8045977011494253</v>
      </c>
      <c r="AC60" s="28">
        <f t="shared" si="13"/>
        <v>0.7843137254901961</v>
      </c>
      <c r="AD60" s="53">
        <f t="shared" si="14"/>
        <v>0.7936507936507936</v>
      </c>
      <c r="AE60" s="2"/>
      <c r="AF60" s="1"/>
      <c r="AG60" s="1"/>
    </row>
    <row r="61" spans="1:33" s="39" customFormat="1" ht="27" customHeight="1">
      <c r="A61" s="34"/>
      <c r="B61" s="91">
        <v>105</v>
      </c>
      <c r="C61" s="92" t="s">
        <v>70</v>
      </c>
      <c r="D61" s="70">
        <v>41</v>
      </c>
      <c r="E61" s="71">
        <v>34</v>
      </c>
      <c r="F61" s="72">
        <f t="shared" si="4"/>
        <v>75</v>
      </c>
      <c r="G61" s="70">
        <v>41</v>
      </c>
      <c r="H61" s="71">
        <v>34</v>
      </c>
      <c r="I61" s="73">
        <v>75</v>
      </c>
      <c r="J61" s="96">
        <v>0</v>
      </c>
      <c r="K61" s="97">
        <v>0</v>
      </c>
      <c r="L61" s="98">
        <v>0</v>
      </c>
      <c r="M61" s="70">
        <f t="shared" si="17"/>
        <v>41</v>
      </c>
      <c r="N61" s="71">
        <f t="shared" si="17"/>
        <v>34</v>
      </c>
      <c r="O61" s="73">
        <f t="shared" si="18"/>
        <v>75</v>
      </c>
      <c r="P61" s="29">
        <f t="shared" si="10"/>
        <v>33</v>
      </c>
      <c r="Q61" s="24">
        <f t="shared" si="10"/>
        <v>26</v>
      </c>
      <c r="R61" s="30">
        <f t="shared" si="10"/>
        <v>59</v>
      </c>
      <c r="S61" s="23">
        <v>20</v>
      </c>
      <c r="T61" s="24">
        <v>19</v>
      </c>
      <c r="U61" s="25">
        <v>39</v>
      </c>
      <c r="V61" s="80">
        <v>13</v>
      </c>
      <c r="W61" s="81">
        <v>7</v>
      </c>
      <c r="X61" s="86">
        <f t="shared" si="8"/>
        <v>20</v>
      </c>
      <c r="Y61" s="80">
        <v>0</v>
      </c>
      <c r="Z61" s="81">
        <v>0</v>
      </c>
      <c r="AA61" s="86">
        <f t="shared" si="9"/>
        <v>0</v>
      </c>
      <c r="AB61" s="103">
        <f t="shared" si="12"/>
        <v>0.8048780487804879</v>
      </c>
      <c r="AC61" s="104">
        <f t="shared" si="13"/>
        <v>0.7647058823529411</v>
      </c>
      <c r="AD61" s="105">
        <f t="shared" si="14"/>
        <v>0.7866666666666666</v>
      </c>
      <c r="AE61" s="37"/>
      <c r="AF61" s="38"/>
      <c r="AG61" s="38"/>
    </row>
    <row r="62" spans="1:33" ht="27" customHeight="1">
      <c r="A62" s="3"/>
      <c r="B62" s="35">
        <v>106</v>
      </c>
      <c r="C62" s="36" t="s">
        <v>71</v>
      </c>
      <c r="D62" s="64">
        <v>28</v>
      </c>
      <c r="E62" s="65">
        <v>31</v>
      </c>
      <c r="F62" s="66">
        <f t="shared" si="4"/>
        <v>59</v>
      </c>
      <c r="G62" s="64">
        <v>28</v>
      </c>
      <c r="H62" s="65">
        <v>31</v>
      </c>
      <c r="I62" s="67">
        <v>59</v>
      </c>
      <c r="J62" s="76">
        <v>0</v>
      </c>
      <c r="K62" s="33">
        <v>0</v>
      </c>
      <c r="L62" s="77">
        <v>0</v>
      </c>
      <c r="M62" s="64">
        <f t="shared" si="17"/>
        <v>28</v>
      </c>
      <c r="N62" s="65">
        <f t="shared" si="17"/>
        <v>31</v>
      </c>
      <c r="O62" s="67">
        <f t="shared" si="18"/>
        <v>59</v>
      </c>
      <c r="P62" s="31">
        <f t="shared" si="10"/>
        <v>24</v>
      </c>
      <c r="Q62" s="33">
        <f t="shared" si="10"/>
        <v>22</v>
      </c>
      <c r="R62" s="32">
        <f t="shared" si="10"/>
        <v>46</v>
      </c>
      <c r="S62" s="20">
        <v>18</v>
      </c>
      <c r="T62" s="21">
        <v>19</v>
      </c>
      <c r="U62" s="22">
        <v>37</v>
      </c>
      <c r="V62" s="87">
        <v>6</v>
      </c>
      <c r="W62" s="88">
        <v>3</v>
      </c>
      <c r="X62" s="89">
        <f t="shared" si="8"/>
        <v>9</v>
      </c>
      <c r="Y62" s="87">
        <v>0</v>
      </c>
      <c r="Z62" s="88">
        <v>0</v>
      </c>
      <c r="AA62" s="89">
        <f t="shared" si="9"/>
        <v>0</v>
      </c>
      <c r="AB62" s="27">
        <f t="shared" si="12"/>
        <v>0.8571428571428571</v>
      </c>
      <c r="AC62" s="28">
        <f t="shared" si="13"/>
        <v>0.7096774193548387</v>
      </c>
      <c r="AD62" s="53">
        <f t="shared" si="14"/>
        <v>0.7796610169491526</v>
      </c>
      <c r="AE62" s="2"/>
      <c r="AF62" s="1"/>
      <c r="AG62" s="1"/>
    </row>
    <row r="63" spans="1:33" s="39" customFormat="1" ht="27" customHeight="1">
      <c r="A63" s="34"/>
      <c r="B63" s="91">
        <v>107</v>
      </c>
      <c r="C63" s="92" t="s">
        <v>72</v>
      </c>
      <c r="D63" s="70">
        <v>38</v>
      </c>
      <c r="E63" s="71">
        <v>35</v>
      </c>
      <c r="F63" s="72">
        <f t="shared" si="4"/>
        <v>73</v>
      </c>
      <c r="G63" s="70">
        <v>38</v>
      </c>
      <c r="H63" s="71">
        <v>35</v>
      </c>
      <c r="I63" s="73">
        <v>73</v>
      </c>
      <c r="J63" s="96">
        <v>0</v>
      </c>
      <c r="K63" s="97">
        <v>0</v>
      </c>
      <c r="L63" s="98">
        <v>0</v>
      </c>
      <c r="M63" s="70">
        <f t="shared" si="17"/>
        <v>38</v>
      </c>
      <c r="N63" s="71">
        <f t="shared" si="17"/>
        <v>35</v>
      </c>
      <c r="O63" s="73">
        <f t="shared" si="18"/>
        <v>73</v>
      </c>
      <c r="P63" s="29">
        <f t="shared" si="10"/>
        <v>26</v>
      </c>
      <c r="Q63" s="24">
        <f t="shared" si="10"/>
        <v>28</v>
      </c>
      <c r="R63" s="30">
        <f t="shared" si="10"/>
        <v>54</v>
      </c>
      <c r="S63" s="23">
        <v>21</v>
      </c>
      <c r="T63" s="24">
        <v>22</v>
      </c>
      <c r="U63" s="25">
        <v>43</v>
      </c>
      <c r="V63" s="80">
        <v>5</v>
      </c>
      <c r="W63" s="81">
        <v>6</v>
      </c>
      <c r="X63" s="86">
        <f t="shared" si="8"/>
        <v>11</v>
      </c>
      <c r="Y63" s="80">
        <v>0</v>
      </c>
      <c r="Z63" s="81">
        <v>0</v>
      </c>
      <c r="AA63" s="86">
        <f t="shared" si="9"/>
        <v>0</v>
      </c>
      <c r="AB63" s="103">
        <f t="shared" si="12"/>
        <v>0.6842105263157895</v>
      </c>
      <c r="AC63" s="104">
        <f t="shared" si="13"/>
        <v>0.8</v>
      </c>
      <c r="AD63" s="105">
        <f t="shared" si="14"/>
        <v>0.7397260273972602</v>
      </c>
      <c r="AE63" s="37"/>
      <c r="AF63" s="38"/>
      <c r="AG63" s="38"/>
    </row>
    <row r="64" spans="1:33" ht="27" customHeight="1">
      <c r="A64" s="3"/>
      <c r="B64" s="40">
        <v>108</v>
      </c>
      <c r="C64" s="41" t="s">
        <v>73</v>
      </c>
      <c r="D64" s="64">
        <v>197</v>
      </c>
      <c r="E64" s="65">
        <v>236</v>
      </c>
      <c r="F64" s="66">
        <f t="shared" si="4"/>
        <v>433</v>
      </c>
      <c r="G64" s="64">
        <v>195</v>
      </c>
      <c r="H64" s="65">
        <v>232</v>
      </c>
      <c r="I64" s="67">
        <v>427</v>
      </c>
      <c r="J64" s="76">
        <v>0</v>
      </c>
      <c r="K64" s="33">
        <v>0</v>
      </c>
      <c r="L64" s="77">
        <v>0</v>
      </c>
      <c r="M64" s="64">
        <f t="shared" si="17"/>
        <v>195</v>
      </c>
      <c r="N64" s="65">
        <f t="shared" si="17"/>
        <v>232</v>
      </c>
      <c r="O64" s="67">
        <f t="shared" si="18"/>
        <v>427</v>
      </c>
      <c r="P64" s="31">
        <f t="shared" si="10"/>
        <v>134</v>
      </c>
      <c r="Q64" s="33">
        <f t="shared" si="10"/>
        <v>153</v>
      </c>
      <c r="R64" s="32">
        <f t="shared" si="10"/>
        <v>287</v>
      </c>
      <c r="S64" s="20">
        <v>93</v>
      </c>
      <c r="T64" s="21">
        <v>99</v>
      </c>
      <c r="U64" s="22">
        <v>192</v>
      </c>
      <c r="V64" s="87">
        <v>41</v>
      </c>
      <c r="W64" s="88">
        <v>54</v>
      </c>
      <c r="X64" s="89">
        <f t="shared" si="8"/>
        <v>95</v>
      </c>
      <c r="Y64" s="87">
        <v>0</v>
      </c>
      <c r="Z64" s="88">
        <v>0</v>
      </c>
      <c r="AA64" s="89">
        <f t="shared" si="9"/>
        <v>0</v>
      </c>
      <c r="AB64" s="27">
        <f t="shared" si="12"/>
        <v>0.6871794871794872</v>
      </c>
      <c r="AC64" s="28">
        <f t="shared" si="13"/>
        <v>0.6594827586206896</v>
      </c>
      <c r="AD64" s="53">
        <f t="shared" si="14"/>
        <v>0.6721311475409836</v>
      </c>
      <c r="AE64" s="2"/>
      <c r="AF64" s="1"/>
      <c r="AG64" s="1"/>
    </row>
    <row r="65" spans="1:33" s="39" customFormat="1" ht="27" customHeight="1">
      <c r="A65" s="34"/>
      <c r="B65" s="91">
        <v>109</v>
      </c>
      <c r="C65" s="92" t="s">
        <v>74</v>
      </c>
      <c r="D65" s="70">
        <v>64</v>
      </c>
      <c r="E65" s="71">
        <v>76</v>
      </c>
      <c r="F65" s="72">
        <f t="shared" si="4"/>
        <v>140</v>
      </c>
      <c r="G65" s="70">
        <v>64</v>
      </c>
      <c r="H65" s="71">
        <v>76</v>
      </c>
      <c r="I65" s="73">
        <v>140</v>
      </c>
      <c r="J65" s="96">
        <v>0</v>
      </c>
      <c r="K65" s="97">
        <v>0</v>
      </c>
      <c r="L65" s="98">
        <v>0</v>
      </c>
      <c r="M65" s="70">
        <f t="shared" si="17"/>
        <v>64</v>
      </c>
      <c r="N65" s="71">
        <f t="shared" si="17"/>
        <v>76</v>
      </c>
      <c r="O65" s="73">
        <f t="shared" si="18"/>
        <v>140</v>
      </c>
      <c r="P65" s="29">
        <f t="shared" si="10"/>
        <v>48</v>
      </c>
      <c r="Q65" s="24">
        <f t="shared" si="10"/>
        <v>46</v>
      </c>
      <c r="R65" s="30">
        <f t="shared" si="10"/>
        <v>94</v>
      </c>
      <c r="S65" s="23">
        <v>28</v>
      </c>
      <c r="T65" s="24">
        <v>26</v>
      </c>
      <c r="U65" s="25">
        <v>54</v>
      </c>
      <c r="V65" s="80">
        <v>20</v>
      </c>
      <c r="W65" s="81">
        <v>20</v>
      </c>
      <c r="X65" s="86">
        <f t="shared" si="8"/>
        <v>40</v>
      </c>
      <c r="Y65" s="80">
        <v>0</v>
      </c>
      <c r="Z65" s="81">
        <v>0</v>
      </c>
      <c r="AA65" s="86">
        <f t="shared" si="9"/>
        <v>0</v>
      </c>
      <c r="AB65" s="103">
        <f t="shared" si="12"/>
        <v>0.75</v>
      </c>
      <c r="AC65" s="104">
        <f t="shared" si="13"/>
        <v>0.6052631578947368</v>
      </c>
      <c r="AD65" s="105">
        <f t="shared" si="14"/>
        <v>0.6714285714285714</v>
      </c>
      <c r="AE65" s="37"/>
      <c r="AF65" s="38"/>
      <c r="AG65" s="38"/>
    </row>
    <row r="66" spans="1:33" ht="27" customHeight="1">
      <c r="A66" s="3"/>
      <c r="B66" s="40">
        <v>110</v>
      </c>
      <c r="C66" s="41" t="s">
        <v>75</v>
      </c>
      <c r="D66" s="64">
        <v>134</v>
      </c>
      <c r="E66" s="65">
        <v>146</v>
      </c>
      <c r="F66" s="66">
        <f t="shared" si="4"/>
        <v>280</v>
      </c>
      <c r="G66" s="64">
        <v>134</v>
      </c>
      <c r="H66" s="65">
        <v>143</v>
      </c>
      <c r="I66" s="67">
        <v>277</v>
      </c>
      <c r="J66" s="76">
        <v>0</v>
      </c>
      <c r="K66" s="33">
        <v>0</v>
      </c>
      <c r="L66" s="77">
        <v>0</v>
      </c>
      <c r="M66" s="64">
        <f t="shared" si="17"/>
        <v>134</v>
      </c>
      <c r="N66" s="65">
        <f t="shared" si="17"/>
        <v>143</v>
      </c>
      <c r="O66" s="67">
        <f t="shared" si="18"/>
        <v>277</v>
      </c>
      <c r="P66" s="31">
        <f t="shared" si="10"/>
        <v>101</v>
      </c>
      <c r="Q66" s="33">
        <f t="shared" si="10"/>
        <v>114</v>
      </c>
      <c r="R66" s="32">
        <f t="shared" si="10"/>
        <v>215</v>
      </c>
      <c r="S66" s="20">
        <v>52</v>
      </c>
      <c r="T66" s="21">
        <v>47</v>
      </c>
      <c r="U66" s="22">
        <v>99</v>
      </c>
      <c r="V66" s="87">
        <v>48</v>
      </c>
      <c r="W66" s="88">
        <v>66</v>
      </c>
      <c r="X66" s="89">
        <f t="shared" si="8"/>
        <v>114</v>
      </c>
      <c r="Y66" s="87">
        <v>1</v>
      </c>
      <c r="Z66" s="88">
        <v>1</v>
      </c>
      <c r="AA66" s="89">
        <f t="shared" si="9"/>
        <v>2</v>
      </c>
      <c r="AB66" s="27">
        <f t="shared" si="12"/>
        <v>0.753731343283582</v>
      </c>
      <c r="AC66" s="28">
        <f t="shared" si="13"/>
        <v>0.7972027972027972</v>
      </c>
      <c r="AD66" s="53">
        <f t="shared" si="14"/>
        <v>0.776173285198556</v>
      </c>
      <c r="AE66" s="2"/>
      <c r="AF66" s="1"/>
      <c r="AG66" s="1"/>
    </row>
    <row r="67" spans="1:33" s="39" customFormat="1" ht="27" customHeight="1">
      <c r="A67" s="34"/>
      <c r="B67" s="91">
        <v>111</v>
      </c>
      <c r="C67" s="92" t="s">
        <v>76</v>
      </c>
      <c r="D67" s="70">
        <v>77</v>
      </c>
      <c r="E67" s="71">
        <v>69</v>
      </c>
      <c r="F67" s="72">
        <f t="shared" si="4"/>
        <v>146</v>
      </c>
      <c r="G67" s="70">
        <v>77</v>
      </c>
      <c r="H67" s="71">
        <v>68</v>
      </c>
      <c r="I67" s="73">
        <v>145</v>
      </c>
      <c r="J67" s="96">
        <v>0</v>
      </c>
      <c r="K67" s="97">
        <v>0</v>
      </c>
      <c r="L67" s="98">
        <v>0</v>
      </c>
      <c r="M67" s="70">
        <f t="shared" si="17"/>
        <v>77</v>
      </c>
      <c r="N67" s="71">
        <f t="shared" si="17"/>
        <v>68</v>
      </c>
      <c r="O67" s="73">
        <f t="shared" si="18"/>
        <v>145</v>
      </c>
      <c r="P67" s="29">
        <f t="shared" si="10"/>
        <v>56</v>
      </c>
      <c r="Q67" s="24">
        <f t="shared" si="10"/>
        <v>51</v>
      </c>
      <c r="R67" s="30">
        <f t="shared" si="10"/>
        <v>107</v>
      </c>
      <c r="S67" s="23">
        <v>47</v>
      </c>
      <c r="T67" s="24">
        <v>34</v>
      </c>
      <c r="U67" s="25">
        <v>81</v>
      </c>
      <c r="V67" s="80">
        <v>9</v>
      </c>
      <c r="W67" s="81">
        <v>17</v>
      </c>
      <c r="X67" s="86">
        <f t="shared" si="8"/>
        <v>26</v>
      </c>
      <c r="Y67" s="80">
        <v>0</v>
      </c>
      <c r="Z67" s="81">
        <v>0</v>
      </c>
      <c r="AA67" s="86">
        <f t="shared" si="9"/>
        <v>0</v>
      </c>
      <c r="AB67" s="103">
        <f t="shared" si="12"/>
        <v>0.7272727272727273</v>
      </c>
      <c r="AC67" s="104">
        <f t="shared" si="13"/>
        <v>0.75</v>
      </c>
      <c r="AD67" s="105">
        <f t="shared" si="14"/>
        <v>0.7379310344827587</v>
      </c>
      <c r="AE67" s="37"/>
      <c r="AF67" s="38"/>
      <c r="AG67" s="38"/>
    </row>
    <row r="68" spans="1:33" ht="27" customHeight="1">
      <c r="A68" s="3"/>
      <c r="B68" s="40">
        <v>112</v>
      </c>
      <c r="C68" s="41" t="s">
        <v>77</v>
      </c>
      <c r="D68" s="64">
        <v>125</v>
      </c>
      <c r="E68" s="65">
        <v>147</v>
      </c>
      <c r="F68" s="66">
        <f t="shared" si="4"/>
        <v>272</v>
      </c>
      <c r="G68" s="64">
        <v>124</v>
      </c>
      <c r="H68" s="65">
        <v>146</v>
      </c>
      <c r="I68" s="67">
        <v>270</v>
      </c>
      <c r="J68" s="76">
        <v>0</v>
      </c>
      <c r="K68" s="33">
        <v>0</v>
      </c>
      <c r="L68" s="77">
        <v>0</v>
      </c>
      <c r="M68" s="64">
        <f t="shared" si="17"/>
        <v>124</v>
      </c>
      <c r="N68" s="65">
        <f t="shared" si="17"/>
        <v>146</v>
      </c>
      <c r="O68" s="67">
        <f t="shared" si="18"/>
        <v>270</v>
      </c>
      <c r="P68" s="31">
        <f t="shared" si="10"/>
        <v>90</v>
      </c>
      <c r="Q68" s="33">
        <f t="shared" si="10"/>
        <v>110</v>
      </c>
      <c r="R68" s="32">
        <f t="shared" si="10"/>
        <v>200</v>
      </c>
      <c r="S68" s="20">
        <v>54</v>
      </c>
      <c r="T68" s="21">
        <v>62</v>
      </c>
      <c r="U68" s="22">
        <v>116</v>
      </c>
      <c r="V68" s="87">
        <v>36</v>
      </c>
      <c r="W68" s="88">
        <v>48</v>
      </c>
      <c r="X68" s="89">
        <f t="shared" si="8"/>
        <v>84</v>
      </c>
      <c r="Y68" s="87">
        <v>0</v>
      </c>
      <c r="Z68" s="88">
        <v>0</v>
      </c>
      <c r="AA68" s="89">
        <f t="shared" si="9"/>
        <v>0</v>
      </c>
      <c r="AB68" s="27">
        <f t="shared" si="12"/>
        <v>0.7258064516129032</v>
      </c>
      <c r="AC68" s="28">
        <f t="shared" si="13"/>
        <v>0.7534246575342466</v>
      </c>
      <c r="AD68" s="53">
        <f t="shared" si="14"/>
        <v>0.7407407407407407</v>
      </c>
      <c r="AE68" s="2"/>
      <c r="AF68" s="1"/>
      <c r="AG68" s="1"/>
    </row>
    <row r="69" spans="1:33" s="39" customFormat="1" ht="27" customHeight="1">
      <c r="A69" s="34"/>
      <c r="B69" s="91">
        <v>113</v>
      </c>
      <c r="C69" s="92" t="s">
        <v>78</v>
      </c>
      <c r="D69" s="70">
        <v>51</v>
      </c>
      <c r="E69" s="71">
        <v>55</v>
      </c>
      <c r="F69" s="72">
        <f t="shared" si="4"/>
        <v>106</v>
      </c>
      <c r="G69" s="70">
        <v>51</v>
      </c>
      <c r="H69" s="71">
        <v>54</v>
      </c>
      <c r="I69" s="73">
        <v>105</v>
      </c>
      <c r="J69" s="96">
        <v>0</v>
      </c>
      <c r="K69" s="97">
        <v>0</v>
      </c>
      <c r="L69" s="98">
        <v>0</v>
      </c>
      <c r="M69" s="70">
        <f t="shared" si="17"/>
        <v>51</v>
      </c>
      <c r="N69" s="71">
        <f t="shared" si="17"/>
        <v>54</v>
      </c>
      <c r="O69" s="73">
        <f t="shared" si="18"/>
        <v>105</v>
      </c>
      <c r="P69" s="29">
        <f t="shared" si="10"/>
        <v>43</v>
      </c>
      <c r="Q69" s="24">
        <f t="shared" si="10"/>
        <v>39</v>
      </c>
      <c r="R69" s="30">
        <f t="shared" si="10"/>
        <v>82</v>
      </c>
      <c r="S69" s="23">
        <v>33</v>
      </c>
      <c r="T69" s="24">
        <v>29</v>
      </c>
      <c r="U69" s="25">
        <v>62</v>
      </c>
      <c r="V69" s="80">
        <v>8</v>
      </c>
      <c r="W69" s="81">
        <v>10</v>
      </c>
      <c r="X69" s="86">
        <f t="shared" si="8"/>
        <v>18</v>
      </c>
      <c r="Y69" s="80">
        <v>2</v>
      </c>
      <c r="Z69" s="81">
        <v>0</v>
      </c>
      <c r="AA69" s="86">
        <f t="shared" si="9"/>
        <v>2</v>
      </c>
      <c r="AB69" s="103">
        <f t="shared" si="12"/>
        <v>0.8431372549019608</v>
      </c>
      <c r="AC69" s="104">
        <f t="shared" si="13"/>
        <v>0.7222222222222222</v>
      </c>
      <c r="AD69" s="105">
        <f t="shared" si="14"/>
        <v>0.780952380952381</v>
      </c>
      <c r="AE69" s="37"/>
      <c r="AF69" s="38"/>
      <c r="AG69" s="38"/>
    </row>
    <row r="70" spans="1:33" ht="27" customHeight="1">
      <c r="A70" s="3"/>
      <c r="B70" s="40">
        <v>114</v>
      </c>
      <c r="C70" s="41" t="s">
        <v>79</v>
      </c>
      <c r="D70" s="64">
        <v>20</v>
      </c>
      <c r="E70" s="65">
        <v>24</v>
      </c>
      <c r="F70" s="66">
        <f t="shared" si="4"/>
        <v>44</v>
      </c>
      <c r="G70" s="64">
        <v>20</v>
      </c>
      <c r="H70" s="65">
        <v>24</v>
      </c>
      <c r="I70" s="67">
        <v>44</v>
      </c>
      <c r="J70" s="76">
        <v>0</v>
      </c>
      <c r="K70" s="33">
        <v>0</v>
      </c>
      <c r="L70" s="77">
        <v>0</v>
      </c>
      <c r="M70" s="64">
        <f t="shared" si="17"/>
        <v>20</v>
      </c>
      <c r="N70" s="65">
        <f t="shared" si="17"/>
        <v>24</v>
      </c>
      <c r="O70" s="67">
        <f t="shared" si="18"/>
        <v>44</v>
      </c>
      <c r="P70" s="31">
        <f t="shared" si="10"/>
        <v>19</v>
      </c>
      <c r="Q70" s="33">
        <f t="shared" si="10"/>
        <v>20</v>
      </c>
      <c r="R70" s="32">
        <f t="shared" si="10"/>
        <v>39</v>
      </c>
      <c r="S70" s="20">
        <v>11</v>
      </c>
      <c r="T70" s="21">
        <v>13</v>
      </c>
      <c r="U70" s="22">
        <v>24</v>
      </c>
      <c r="V70" s="87">
        <v>8</v>
      </c>
      <c r="W70" s="88">
        <v>7</v>
      </c>
      <c r="X70" s="89">
        <f t="shared" si="8"/>
        <v>15</v>
      </c>
      <c r="Y70" s="87">
        <v>0</v>
      </c>
      <c r="Z70" s="88">
        <v>0</v>
      </c>
      <c r="AA70" s="89">
        <f t="shared" si="9"/>
        <v>0</v>
      </c>
      <c r="AB70" s="27">
        <f t="shared" si="12"/>
        <v>0.95</v>
      </c>
      <c r="AC70" s="28">
        <f t="shared" si="13"/>
        <v>0.8333333333333334</v>
      </c>
      <c r="AD70" s="53">
        <f t="shared" si="14"/>
        <v>0.8863636363636364</v>
      </c>
      <c r="AE70" s="2"/>
      <c r="AF70" s="1"/>
      <c r="AG70" s="1"/>
    </row>
    <row r="71" spans="1:33" s="39" customFormat="1" ht="27" customHeight="1">
      <c r="A71" s="34"/>
      <c r="B71" s="91">
        <v>115</v>
      </c>
      <c r="C71" s="92" t="s">
        <v>80</v>
      </c>
      <c r="D71" s="70">
        <v>203</v>
      </c>
      <c r="E71" s="71">
        <v>200</v>
      </c>
      <c r="F71" s="72">
        <f t="shared" si="4"/>
        <v>403</v>
      </c>
      <c r="G71" s="70">
        <v>202</v>
      </c>
      <c r="H71" s="71">
        <v>199</v>
      </c>
      <c r="I71" s="73">
        <v>401</v>
      </c>
      <c r="J71" s="96">
        <v>0</v>
      </c>
      <c r="K71" s="97">
        <v>0</v>
      </c>
      <c r="L71" s="98">
        <v>0</v>
      </c>
      <c r="M71" s="70">
        <f t="shared" si="17"/>
        <v>202</v>
      </c>
      <c r="N71" s="71">
        <f t="shared" si="17"/>
        <v>199</v>
      </c>
      <c r="O71" s="73">
        <f t="shared" si="18"/>
        <v>401</v>
      </c>
      <c r="P71" s="29">
        <f t="shared" si="10"/>
        <v>103</v>
      </c>
      <c r="Q71" s="24">
        <f t="shared" si="10"/>
        <v>109</v>
      </c>
      <c r="R71" s="30">
        <f t="shared" si="10"/>
        <v>212</v>
      </c>
      <c r="S71" s="23">
        <v>74</v>
      </c>
      <c r="T71" s="24">
        <v>67</v>
      </c>
      <c r="U71" s="25">
        <v>141</v>
      </c>
      <c r="V71" s="80">
        <v>29</v>
      </c>
      <c r="W71" s="81">
        <v>41</v>
      </c>
      <c r="X71" s="86">
        <f t="shared" si="8"/>
        <v>70</v>
      </c>
      <c r="Y71" s="80">
        <v>0</v>
      </c>
      <c r="Z71" s="81">
        <v>1</v>
      </c>
      <c r="AA71" s="86">
        <f t="shared" si="9"/>
        <v>1</v>
      </c>
      <c r="AB71" s="103">
        <f t="shared" si="12"/>
        <v>0.5099009900990099</v>
      </c>
      <c r="AC71" s="104">
        <f t="shared" si="13"/>
        <v>0.5477386934673367</v>
      </c>
      <c r="AD71" s="105">
        <f t="shared" si="14"/>
        <v>0.5286783042394015</v>
      </c>
      <c r="AE71" s="37"/>
      <c r="AF71" s="38"/>
      <c r="AG71" s="38"/>
    </row>
    <row r="72" spans="1:33" s="39" customFormat="1" ht="27" customHeight="1">
      <c r="A72" s="34"/>
      <c r="B72" s="40">
        <v>131</v>
      </c>
      <c r="C72" s="41" t="s">
        <v>108</v>
      </c>
      <c r="D72" s="64">
        <v>318</v>
      </c>
      <c r="E72" s="65">
        <v>403</v>
      </c>
      <c r="F72" s="66">
        <f aca="true" t="shared" si="19" ref="F72:F92">D72+E72</f>
        <v>721</v>
      </c>
      <c r="G72" s="64">
        <v>313</v>
      </c>
      <c r="H72" s="65">
        <v>398</v>
      </c>
      <c r="I72" s="67">
        <v>711</v>
      </c>
      <c r="J72" s="76">
        <v>0</v>
      </c>
      <c r="K72" s="33">
        <v>0</v>
      </c>
      <c r="L72" s="77">
        <v>0</v>
      </c>
      <c r="M72" s="64">
        <f t="shared" si="17"/>
        <v>313</v>
      </c>
      <c r="N72" s="65">
        <f t="shared" si="17"/>
        <v>398</v>
      </c>
      <c r="O72" s="67">
        <f t="shared" si="18"/>
        <v>711</v>
      </c>
      <c r="P72" s="31">
        <f t="shared" si="10"/>
        <v>239</v>
      </c>
      <c r="Q72" s="33">
        <f t="shared" si="10"/>
        <v>290</v>
      </c>
      <c r="R72" s="32">
        <f t="shared" si="10"/>
        <v>529</v>
      </c>
      <c r="S72" s="20">
        <v>145</v>
      </c>
      <c r="T72" s="21">
        <v>176</v>
      </c>
      <c r="U72" s="22">
        <v>321</v>
      </c>
      <c r="V72" s="87">
        <v>92</v>
      </c>
      <c r="W72" s="88">
        <v>109</v>
      </c>
      <c r="X72" s="89">
        <f t="shared" si="8"/>
        <v>201</v>
      </c>
      <c r="Y72" s="87">
        <v>2</v>
      </c>
      <c r="Z72" s="88">
        <v>5</v>
      </c>
      <c r="AA72" s="89">
        <f t="shared" si="9"/>
        <v>7</v>
      </c>
      <c r="AB72" s="27">
        <f t="shared" si="12"/>
        <v>0.7635782747603834</v>
      </c>
      <c r="AC72" s="28">
        <f t="shared" si="13"/>
        <v>0.7286432160804021</v>
      </c>
      <c r="AD72" s="53">
        <f t="shared" si="14"/>
        <v>0.7440225035161744</v>
      </c>
      <c r="AE72" s="37"/>
      <c r="AF72" s="38"/>
      <c r="AG72" s="38"/>
    </row>
    <row r="73" spans="1:33" s="39" customFormat="1" ht="27" customHeight="1">
      <c r="A73" s="34"/>
      <c r="B73" s="91">
        <v>132</v>
      </c>
      <c r="C73" s="92" t="s">
        <v>81</v>
      </c>
      <c r="D73" s="70">
        <v>64</v>
      </c>
      <c r="E73" s="71">
        <v>55</v>
      </c>
      <c r="F73" s="72">
        <f t="shared" si="19"/>
        <v>119</v>
      </c>
      <c r="G73" s="70">
        <v>64</v>
      </c>
      <c r="H73" s="71">
        <v>55</v>
      </c>
      <c r="I73" s="73">
        <v>119</v>
      </c>
      <c r="J73" s="96">
        <v>0</v>
      </c>
      <c r="K73" s="97">
        <v>0</v>
      </c>
      <c r="L73" s="98">
        <v>0</v>
      </c>
      <c r="M73" s="70">
        <f t="shared" si="17"/>
        <v>64</v>
      </c>
      <c r="N73" s="71">
        <f t="shared" si="17"/>
        <v>55</v>
      </c>
      <c r="O73" s="73">
        <f t="shared" si="18"/>
        <v>119</v>
      </c>
      <c r="P73" s="29">
        <f t="shared" si="10"/>
        <v>43</v>
      </c>
      <c r="Q73" s="24">
        <f t="shared" si="10"/>
        <v>42</v>
      </c>
      <c r="R73" s="30">
        <f t="shared" si="10"/>
        <v>85</v>
      </c>
      <c r="S73" s="23">
        <v>27</v>
      </c>
      <c r="T73" s="24">
        <v>30</v>
      </c>
      <c r="U73" s="25">
        <v>57</v>
      </c>
      <c r="V73" s="80">
        <v>16</v>
      </c>
      <c r="W73" s="81">
        <v>11</v>
      </c>
      <c r="X73" s="86">
        <f aca="true" t="shared" si="20" ref="X73:X92">V73+W73</f>
        <v>27</v>
      </c>
      <c r="Y73" s="80">
        <v>0</v>
      </c>
      <c r="Z73" s="81">
        <v>1</v>
      </c>
      <c r="AA73" s="86">
        <f aca="true" t="shared" si="21" ref="AA73:AA92">Y73+Z73</f>
        <v>1</v>
      </c>
      <c r="AB73" s="103">
        <f t="shared" si="12"/>
        <v>0.671875</v>
      </c>
      <c r="AC73" s="104">
        <f t="shared" si="13"/>
        <v>0.7636363636363637</v>
      </c>
      <c r="AD73" s="105">
        <f t="shared" si="14"/>
        <v>0.7142857142857143</v>
      </c>
      <c r="AE73" s="37"/>
      <c r="AF73" s="38"/>
      <c r="AG73" s="38"/>
    </row>
    <row r="74" spans="1:33" s="39" customFormat="1" ht="27" customHeight="1">
      <c r="A74" s="34"/>
      <c r="B74" s="40">
        <v>133</v>
      </c>
      <c r="C74" s="41" t="s">
        <v>82</v>
      </c>
      <c r="D74" s="64">
        <v>20</v>
      </c>
      <c r="E74" s="65">
        <v>26</v>
      </c>
      <c r="F74" s="66">
        <f t="shared" si="19"/>
        <v>46</v>
      </c>
      <c r="G74" s="64">
        <v>20</v>
      </c>
      <c r="H74" s="65">
        <v>26</v>
      </c>
      <c r="I74" s="67">
        <v>46</v>
      </c>
      <c r="J74" s="76">
        <v>0</v>
      </c>
      <c r="K74" s="33">
        <v>0</v>
      </c>
      <c r="L74" s="77">
        <v>0</v>
      </c>
      <c r="M74" s="64">
        <f t="shared" si="17"/>
        <v>20</v>
      </c>
      <c r="N74" s="65">
        <f t="shared" si="17"/>
        <v>26</v>
      </c>
      <c r="O74" s="67">
        <f t="shared" si="18"/>
        <v>46</v>
      </c>
      <c r="P74" s="31">
        <f t="shared" si="10"/>
        <v>14</v>
      </c>
      <c r="Q74" s="33">
        <f t="shared" si="10"/>
        <v>24</v>
      </c>
      <c r="R74" s="32">
        <f t="shared" si="10"/>
        <v>38</v>
      </c>
      <c r="S74" s="20">
        <v>10</v>
      </c>
      <c r="T74" s="21">
        <v>14</v>
      </c>
      <c r="U74" s="22">
        <v>24</v>
      </c>
      <c r="V74" s="87">
        <v>4</v>
      </c>
      <c r="W74" s="88">
        <v>8</v>
      </c>
      <c r="X74" s="89">
        <f t="shared" si="20"/>
        <v>12</v>
      </c>
      <c r="Y74" s="87">
        <v>0</v>
      </c>
      <c r="Z74" s="88">
        <v>2</v>
      </c>
      <c r="AA74" s="89">
        <f t="shared" si="21"/>
        <v>2</v>
      </c>
      <c r="AB74" s="27">
        <f t="shared" si="12"/>
        <v>0.7</v>
      </c>
      <c r="AC74" s="28">
        <f t="shared" si="13"/>
        <v>0.9230769230769231</v>
      </c>
      <c r="AD74" s="53">
        <f t="shared" si="14"/>
        <v>0.8260869565217391</v>
      </c>
      <c r="AE74" s="37"/>
      <c r="AF74" s="38"/>
      <c r="AG74" s="38"/>
    </row>
    <row r="75" spans="1:33" s="39" customFormat="1" ht="27" customHeight="1">
      <c r="A75" s="34"/>
      <c r="B75" s="91">
        <v>134</v>
      </c>
      <c r="C75" s="92" t="s">
        <v>83</v>
      </c>
      <c r="D75" s="70">
        <v>139</v>
      </c>
      <c r="E75" s="71">
        <v>158</v>
      </c>
      <c r="F75" s="72">
        <f t="shared" si="19"/>
        <v>297</v>
      </c>
      <c r="G75" s="70">
        <v>139</v>
      </c>
      <c r="H75" s="71">
        <v>156</v>
      </c>
      <c r="I75" s="73">
        <v>295</v>
      </c>
      <c r="J75" s="96">
        <v>0</v>
      </c>
      <c r="K75" s="97">
        <v>0</v>
      </c>
      <c r="L75" s="98">
        <v>0</v>
      </c>
      <c r="M75" s="70">
        <f t="shared" si="17"/>
        <v>139</v>
      </c>
      <c r="N75" s="71">
        <f t="shared" si="17"/>
        <v>156</v>
      </c>
      <c r="O75" s="73">
        <f t="shared" si="18"/>
        <v>295</v>
      </c>
      <c r="P75" s="29">
        <f t="shared" si="10"/>
        <v>96</v>
      </c>
      <c r="Q75" s="24">
        <f t="shared" si="10"/>
        <v>114</v>
      </c>
      <c r="R75" s="30">
        <f t="shared" si="10"/>
        <v>210</v>
      </c>
      <c r="S75" s="23">
        <v>70</v>
      </c>
      <c r="T75" s="24">
        <v>82</v>
      </c>
      <c r="U75" s="25">
        <v>152</v>
      </c>
      <c r="V75" s="80">
        <v>26</v>
      </c>
      <c r="W75" s="81">
        <v>32</v>
      </c>
      <c r="X75" s="86">
        <f t="shared" si="20"/>
        <v>58</v>
      </c>
      <c r="Y75" s="80">
        <v>0</v>
      </c>
      <c r="Z75" s="81">
        <v>0</v>
      </c>
      <c r="AA75" s="86">
        <f t="shared" si="21"/>
        <v>0</v>
      </c>
      <c r="AB75" s="103">
        <f t="shared" si="12"/>
        <v>0.6906474820143885</v>
      </c>
      <c r="AC75" s="104">
        <f t="shared" si="13"/>
        <v>0.7307692307692307</v>
      </c>
      <c r="AD75" s="105">
        <f t="shared" si="14"/>
        <v>0.711864406779661</v>
      </c>
      <c r="AE75" s="37"/>
      <c r="AF75" s="38"/>
      <c r="AG75" s="38"/>
    </row>
    <row r="76" spans="1:33" s="39" customFormat="1" ht="27" customHeight="1">
      <c r="A76" s="34"/>
      <c r="B76" s="40">
        <v>135</v>
      </c>
      <c r="C76" s="41" t="s">
        <v>84</v>
      </c>
      <c r="D76" s="64">
        <v>74</v>
      </c>
      <c r="E76" s="65">
        <v>75</v>
      </c>
      <c r="F76" s="66">
        <f t="shared" si="19"/>
        <v>149</v>
      </c>
      <c r="G76" s="64">
        <v>74</v>
      </c>
      <c r="H76" s="65">
        <v>75</v>
      </c>
      <c r="I76" s="67">
        <v>149</v>
      </c>
      <c r="J76" s="76">
        <v>0</v>
      </c>
      <c r="K76" s="33">
        <v>0</v>
      </c>
      <c r="L76" s="77">
        <v>0</v>
      </c>
      <c r="M76" s="64">
        <f t="shared" si="17"/>
        <v>74</v>
      </c>
      <c r="N76" s="65">
        <f t="shared" si="17"/>
        <v>75</v>
      </c>
      <c r="O76" s="67">
        <f t="shared" si="18"/>
        <v>149</v>
      </c>
      <c r="P76" s="31">
        <f t="shared" si="10"/>
        <v>50</v>
      </c>
      <c r="Q76" s="33">
        <f t="shared" si="10"/>
        <v>48</v>
      </c>
      <c r="R76" s="32">
        <f t="shared" si="10"/>
        <v>98</v>
      </c>
      <c r="S76" s="20">
        <v>36</v>
      </c>
      <c r="T76" s="21">
        <v>32</v>
      </c>
      <c r="U76" s="22">
        <v>68</v>
      </c>
      <c r="V76" s="87">
        <v>14</v>
      </c>
      <c r="W76" s="88">
        <v>16</v>
      </c>
      <c r="X76" s="89">
        <f t="shared" si="20"/>
        <v>30</v>
      </c>
      <c r="Y76" s="87">
        <v>0</v>
      </c>
      <c r="Z76" s="88">
        <v>0</v>
      </c>
      <c r="AA76" s="89">
        <f t="shared" si="21"/>
        <v>0</v>
      </c>
      <c r="AB76" s="27">
        <f t="shared" si="12"/>
        <v>0.6756756756756757</v>
      </c>
      <c r="AC76" s="28">
        <f t="shared" si="13"/>
        <v>0.64</v>
      </c>
      <c r="AD76" s="53">
        <f t="shared" si="14"/>
        <v>0.6577181208053692</v>
      </c>
      <c r="AE76" s="37"/>
      <c r="AF76" s="38"/>
      <c r="AG76" s="38"/>
    </row>
    <row r="77" spans="1:33" s="39" customFormat="1" ht="27" customHeight="1">
      <c r="A77" s="34"/>
      <c r="B77" s="91">
        <v>136</v>
      </c>
      <c r="C77" s="92" t="s">
        <v>85</v>
      </c>
      <c r="D77" s="70">
        <v>62</v>
      </c>
      <c r="E77" s="71">
        <v>69</v>
      </c>
      <c r="F77" s="72">
        <f t="shared" si="19"/>
        <v>131</v>
      </c>
      <c r="G77" s="70">
        <v>60</v>
      </c>
      <c r="H77" s="71">
        <v>69</v>
      </c>
      <c r="I77" s="73">
        <v>129</v>
      </c>
      <c r="J77" s="96">
        <v>0</v>
      </c>
      <c r="K77" s="97">
        <v>0</v>
      </c>
      <c r="L77" s="98">
        <v>0</v>
      </c>
      <c r="M77" s="70">
        <f t="shared" si="17"/>
        <v>60</v>
      </c>
      <c r="N77" s="71">
        <f t="shared" si="17"/>
        <v>69</v>
      </c>
      <c r="O77" s="73">
        <f t="shared" si="18"/>
        <v>129</v>
      </c>
      <c r="P77" s="29">
        <f t="shared" si="10"/>
        <v>45</v>
      </c>
      <c r="Q77" s="24">
        <f t="shared" si="10"/>
        <v>46</v>
      </c>
      <c r="R77" s="30">
        <f t="shared" si="10"/>
        <v>91</v>
      </c>
      <c r="S77" s="23">
        <v>32</v>
      </c>
      <c r="T77" s="24">
        <v>35</v>
      </c>
      <c r="U77" s="25">
        <v>67</v>
      </c>
      <c r="V77" s="80">
        <v>13</v>
      </c>
      <c r="W77" s="81">
        <v>10</v>
      </c>
      <c r="X77" s="86">
        <f t="shared" si="20"/>
        <v>23</v>
      </c>
      <c r="Y77" s="80">
        <v>0</v>
      </c>
      <c r="Z77" s="81">
        <v>1</v>
      </c>
      <c r="AA77" s="86">
        <f t="shared" si="21"/>
        <v>1</v>
      </c>
      <c r="AB77" s="103">
        <f t="shared" si="12"/>
        <v>0.75</v>
      </c>
      <c r="AC77" s="104">
        <f t="shared" si="13"/>
        <v>0.6666666666666666</v>
      </c>
      <c r="AD77" s="105">
        <f t="shared" si="14"/>
        <v>0.7054263565891473</v>
      </c>
      <c r="AE77" s="37"/>
      <c r="AF77" s="38"/>
      <c r="AG77" s="38"/>
    </row>
    <row r="78" spans="1:33" s="39" customFormat="1" ht="27" customHeight="1">
      <c r="A78" s="34"/>
      <c r="B78" s="35">
        <v>137</v>
      </c>
      <c r="C78" s="36" t="s">
        <v>86</v>
      </c>
      <c r="D78" s="64">
        <v>36</v>
      </c>
      <c r="E78" s="65">
        <v>33</v>
      </c>
      <c r="F78" s="66">
        <f t="shared" si="19"/>
        <v>69</v>
      </c>
      <c r="G78" s="64">
        <v>36</v>
      </c>
      <c r="H78" s="65">
        <v>33</v>
      </c>
      <c r="I78" s="67">
        <v>69</v>
      </c>
      <c r="J78" s="76">
        <v>0</v>
      </c>
      <c r="K78" s="33">
        <v>0</v>
      </c>
      <c r="L78" s="77">
        <v>0</v>
      </c>
      <c r="M78" s="64">
        <f t="shared" si="17"/>
        <v>36</v>
      </c>
      <c r="N78" s="65">
        <f t="shared" si="17"/>
        <v>33</v>
      </c>
      <c r="O78" s="67">
        <f t="shared" si="18"/>
        <v>69</v>
      </c>
      <c r="P78" s="31">
        <f t="shared" si="10"/>
        <v>29</v>
      </c>
      <c r="Q78" s="33">
        <f t="shared" si="10"/>
        <v>24</v>
      </c>
      <c r="R78" s="32">
        <f t="shared" si="10"/>
        <v>53</v>
      </c>
      <c r="S78" s="20">
        <v>23</v>
      </c>
      <c r="T78" s="21">
        <v>19</v>
      </c>
      <c r="U78" s="22">
        <v>42</v>
      </c>
      <c r="V78" s="87">
        <v>6</v>
      </c>
      <c r="W78" s="88">
        <v>4</v>
      </c>
      <c r="X78" s="89">
        <f t="shared" si="20"/>
        <v>10</v>
      </c>
      <c r="Y78" s="87">
        <v>0</v>
      </c>
      <c r="Z78" s="88">
        <v>1</v>
      </c>
      <c r="AA78" s="89">
        <f t="shared" si="21"/>
        <v>1</v>
      </c>
      <c r="AB78" s="27">
        <f t="shared" si="12"/>
        <v>0.8055555555555556</v>
      </c>
      <c r="AC78" s="28">
        <f t="shared" si="13"/>
        <v>0.7272727272727273</v>
      </c>
      <c r="AD78" s="53">
        <f t="shared" si="14"/>
        <v>0.7681159420289855</v>
      </c>
      <c r="AE78" s="37"/>
      <c r="AF78" s="38"/>
      <c r="AG78" s="38"/>
    </row>
    <row r="79" spans="1:33" s="39" customFormat="1" ht="27" customHeight="1">
      <c r="A79" s="34"/>
      <c r="B79" s="91">
        <v>138</v>
      </c>
      <c r="C79" s="92" t="s">
        <v>87</v>
      </c>
      <c r="D79" s="70">
        <v>113</v>
      </c>
      <c r="E79" s="71">
        <v>120</v>
      </c>
      <c r="F79" s="72">
        <f t="shared" si="19"/>
        <v>233</v>
      </c>
      <c r="G79" s="70">
        <v>111</v>
      </c>
      <c r="H79" s="71">
        <v>119</v>
      </c>
      <c r="I79" s="73">
        <v>230</v>
      </c>
      <c r="J79" s="96">
        <v>0</v>
      </c>
      <c r="K79" s="97">
        <v>0</v>
      </c>
      <c r="L79" s="98">
        <v>0</v>
      </c>
      <c r="M79" s="70">
        <f t="shared" si="17"/>
        <v>111</v>
      </c>
      <c r="N79" s="71">
        <f t="shared" si="17"/>
        <v>119</v>
      </c>
      <c r="O79" s="73">
        <f t="shared" si="18"/>
        <v>230</v>
      </c>
      <c r="P79" s="29">
        <f t="shared" si="10"/>
        <v>82</v>
      </c>
      <c r="Q79" s="24">
        <f t="shared" si="10"/>
        <v>83</v>
      </c>
      <c r="R79" s="30">
        <f t="shared" si="10"/>
        <v>165</v>
      </c>
      <c r="S79" s="23">
        <v>59</v>
      </c>
      <c r="T79" s="24">
        <v>59</v>
      </c>
      <c r="U79" s="25">
        <v>118</v>
      </c>
      <c r="V79" s="80">
        <v>23</v>
      </c>
      <c r="W79" s="81">
        <v>24</v>
      </c>
      <c r="X79" s="86">
        <f t="shared" si="20"/>
        <v>47</v>
      </c>
      <c r="Y79" s="80">
        <v>0</v>
      </c>
      <c r="Z79" s="81">
        <v>0</v>
      </c>
      <c r="AA79" s="86">
        <f t="shared" si="21"/>
        <v>0</v>
      </c>
      <c r="AB79" s="103">
        <f t="shared" si="12"/>
        <v>0.7387387387387387</v>
      </c>
      <c r="AC79" s="104">
        <f t="shared" si="13"/>
        <v>0.6974789915966386</v>
      </c>
      <c r="AD79" s="105">
        <f t="shared" si="14"/>
        <v>0.717391304347826</v>
      </c>
      <c r="AE79" s="37"/>
      <c r="AF79" s="38"/>
      <c r="AG79" s="38"/>
    </row>
    <row r="80" spans="1:33" s="39" customFormat="1" ht="27" customHeight="1">
      <c r="A80" s="34"/>
      <c r="B80" s="40">
        <v>139</v>
      </c>
      <c r="C80" s="41" t="s">
        <v>88</v>
      </c>
      <c r="D80" s="64">
        <v>145</v>
      </c>
      <c r="E80" s="65">
        <v>159</v>
      </c>
      <c r="F80" s="66">
        <f t="shared" si="19"/>
        <v>304</v>
      </c>
      <c r="G80" s="64">
        <v>143</v>
      </c>
      <c r="H80" s="65">
        <v>159</v>
      </c>
      <c r="I80" s="67">
        <v>302</v>
      </c>
      <c r="J80" s="76">
        <v>0</v>
      </c>
      <c r="K80" s="33">
        <v>0</v>
      </c>
      <c r="L80" s="77">
        <v>0</v>
      </c>
      <c r="M80" s="64">
        <f t="shared" si="17"/>
        <v>143</v>
      </c>
      <c r="N80" s="65">
        <f t="shared" si="17"/>
        <v>159</v>
      </c>
      <c r="O80" s="67">
        <f t="shared" si="18"/>
        <v>302</v>
      </c>
      <c r="P80" s="31">
        <f t="shared" si="10"/>
        <v>104</v>
      </c>
      <c r="Q80" s="33">
        <f t="shared" si="10"/>
        <v>124</v>
      </c>
      <c r="R80" s="32">
        <f t="shared" si="10"/>
        <v>228</v>
      </c>
      <c r="S80" s="20">
        <v>77</v>
      </c>
      <c r="T80" s="21">
        <v>81</v>
      </c>
      <c r="U80" s="22">
        <v>158</v>
      </c>
      <c r="V80" s="87">
        <v>26</v>
      </c>
      <c r="W80" s="88">
        <v>43</v>
      </c>
      <c r="X80" s="89">
        <f t="shared" si="20"/>
        <v>69</v>
      </c>
      <c r="Y80" s="87">
        <v>1</v>
      </c>
      <c r="Z80" s="88">
        <v>0</v>
      </c>
      <c r="AA80" s="89">
        <f t="shared" si="21"/>
        <v>1</v>
      </c>
      <c r="AB80" s="27">
        <f t="shared" si="12"/>
        <v>0.7272727272727273</v>
      </c>
      <c r="AC80" s="28">
        <f t="shared" si="13"/>
        <v>0.779874213836478</v>
      </c>
      <c r="AD80" s="53">
        <f t="shared" si="14"/>
        <v>0.7549668874172185</v>
      </c>
      <c r="AE80" s="37"/>
      <c r="AF80" s="38"/>
      <c r="AG80" s="38"/>
    </row>
    <row r="81" spans="1:33" s="39" customFormat="1" ht="27" customHeight="1">
      <c r="A81" s="34"/>
      <c r="B81" s="91">
        <v>140</v>
      </c>
      <c r="C81" s="92" t="s">
        <v>89</v>
      </c>
      <c r="D81" s="70">
        <v>110</v>
      </c>
      <c r="E81" s="71">
        <v>152</v>
      </c>
      <c r="F81" s="72">
        <f t="shared" si="19"/>
        <v>262</v>
      </c>
      <c r="G81" s="70">
        <v>110</v>
      </c>
      <c r="H81" s="71">
        <v>152</v>
      </c>
      <c r="I81" s="73">
        <v>262</v>
      </c>
      <c r="J81" s="96">
        <v>0</v>
      </c>
      <c r="K81" s="97">
        <v>0</v>
      </c>
      <c r="L81" s="98">
        <v>0</v>
      </c>
      <c r="M81" s="70">
        <f t="shared" si="17"/>
        <v>110</v>
      </c>
      <c r="N81" s="71">
        <f t="shared" si="17"/>
        <v>152</v>
      </c>
      <c r="O81" s="73">
        <f t="shared" si="18"/>
        <v>262</v>
      </c>
      <c r="P81" s="29">
        <f t="shared" si="10"/>
        <v>74</v>
      </c>
      <c r="Q81" s="24">
        <f t="shared" si="10"/>
        <v>84</v>
      </c>
      <c r="R81" s="30">
        <f t="shared" si="10"/>
        <v>158</v>
      </c>
      <c r="S81" s="23">
        <v>41</v>
      </c>
      <c r="T81" s="24">
        <v>48</v>
      </c>
      <c r="U81" s="25">
        <v>89</v>
      </c>
      <c r="V81" s="80">
        <v>27</v>
      </c>
      <c r="W81" s="81">
        <v>32</v>
      </c>
      <c r="X81" s="86">
        <f t="shared" si="20"/>
        <v>59</v>
      </c>
      <c r="Y81" s="80">
        <v>6</v>
      </c>
      <c r="Z81" s="81">
        <v>4</v>
      </c>
      <c r="AA81" s="86">
        <f t="shared" si="21"/>
        <v>10</v>
      </c>
      <c r="AB81" s="103">
        <f t="shared" si="12"/>
        <v>0.6727272727272727</v>
      </c>
      <c r="AC81" s="104">
        <f t="shared" si="13"/>
        <v>0.5526315789473685</v>
      </c>
      <c r="AD81" s="105">
        <f t="shared" si="14"/>
        <v>0.6030534351145038</v>
      </c>
      <c r="AE81" s="37"/>
      <c r="AF81" s="38"/>
      <c r="AG81" s="38"/>
    </row>
    <row r="82" spans="1:33" s="39" customFormat="1" ht="27" customHeight="1">
      <c r="A82" s="34"/>
      <c r="B82" s="40">
        <v>141</v>
      </c>
      <c r="C82" s="41" t="s">
        <v>90</v>
      </c>
      <c r="D82" s="64">
        <v>177</v>
      </c>
      <c r="E82" s="65">
        <v>175</v>
      </c>
      <c r="F82" s="66">
        <f t="shared" si="19"/>
        <v>352</v>
      </c>
      <c r="G82" s="64">
        <v>176</v>
      </c>
      <c r="H82" s="65">
        <v>174</v>
      </c>
      <c r="I82" s="67">
        <v>350</v>
      </c>
      <c r="J82" s="76">
        <v>0</v>
      </c>
      <c r="K82" s="33">
        <v>0</v>
      </c>
      <c r="L82" s="77">
        <v>0</v>
      </c>
      <c r="M82" s="64">
        <f t="shared" si="17"/>
        <v>176</v>
      </c>
      <c r="N82" s="65">
        <f t="shared" si="17"/>
        <v>174</v>
      </c>
      <c r="O82" s="67">
        <f t="shared" si="18"/>
        <v>350</v>
      </c>
      <c r="P82" s="31">
        <f t="shared" si="10"/>
        <v>99</v>
      </c>
      <c r="Q82" s="33">
        <f t="shared" si="10"/>
        <v>120</v>
      </c>
      <c r="R82" s="32">
        <f t="shared" si="10"/>
        <v>219</v>
      </c>
      <c r="S82" s="20">
        <v>72</v>
      </c>
      <c r="T82" s="21">
        <v>88</v>
      </c>
      <c r="U82" s="22">
        <v>160</v>
      </c>
      <c r="V82" s="87">
        <v>25</v>
      </c>
      <c r="W82" s="88">
        <v>32</v>
      </c>
      <c r="X82" s="89">
        <f t="shared" si="20"/>
        <v>57</v>
      </c>
      <c r="Y82" s="87">
        <v>2</v>
      </c>
      <c r="Z82" s="88">
        <v>0</v>
      </c>
      <c r="AA82" s="89">
        <f t="shared" si="21"/>
        <v>2</v>
      </c>
      <c r="AB82" s="27">
        <f t="shared" si="12"/>
        <v>0.5625</v>
      </c>
      <c r="AC82" s="28">
        <f t="shared" si="13"/>
        <v>0.6896551724137931</v>
      </c>
      <c r="AD82" s="53">
        <f t="shared" si="14"/>
        <v>0.6257142857142857</v>
      </c>
      <c r="AE82" s="37"/>
      <c r="AF82" s="38"/>
      <c r="AG82" s="38"/>
    </row>
    <row r="83" spans="1:33" s="39" customFormat="1" ht="27" customHeight="1">
      <c r="A83" s="34"/>
      <c r="B83" s="91">
        <v>142</v>
      </c>
      <c r="C83" s="92" t="s">
        <v>91</v>
      </c>
      <c r="D83" s="70">
        <v>116</v>
      </c>
      <c r="E83" s="71">
        <v>138</v>
      </c>
      <c r="F83" s="72">
        <f t="shared" si="19"/>
        <v>254</v>
      </c>
      <c r="G83" s="70">
        <v>116</v>
      </c>
      <c r="H83" s="71">
        <v>137</v>
      </c>
      <c r="I83" s="73">
        <v>253</v>
      </c>
      <c r="J83" s="96">
        <v>0</v>
      </c>
      <c r="K83" s="97">
        <v>0</v>
      </c>
      <c r="L83" s="98">
        <v>0</v>
      </c>
      <c r="M83" s="70">
        <f t="shared" si="17"/>
        <v>116</v>
      </c>
      <c r="N83" s="71">
        <f t="shared" si="17"/>
        <v>137</v>
      </c>
      <c r="O83" s="73">
        <f t="shared" si="18"/>
        <v>253</v>
      </c>
      <c r="P83" s="29">
        <f t="shared" si="10"/>
        <v>89</v>
      </c>
      <c r="Q83" s="24">
        <f t="shared" si="10"/>
        <v>108</v>
      </c>
      <c r="R83" s="30">
        <f t="shared" si="10"/>
        <v>197</v>
      </c>
      <c r="S83" s="23">
        <v>64</v>
      </c>
      <c r="T83" s="24">
        <v>77</v>
      </c>
      <c r="U83" s="25">
        <v>141</v>
      </c>
      <c r="V83" s="80">
        <v>24</v>
      </c>
      <c r="W83" s="81">
        <v>30</v>
      </c>
      <c r="X83" s="86">
        <f t="shared" si="20"/>
        <v>54</v>
      </c>
      <c r="Y83" s="80">
        <v>1</v>
      </c>
      <c r="Z83" s="81">
        <v>1</v>
      </c>
      <c r="AA83" s="86">
        <f t="shared" si="21"/>
        <v>2</v>
      </c>
      <c r="AB83" s="103">
        <f t="shared" si="12"/>
        <v>0.7672413793103449</v>
      </c>
      <c r="AC83" s="104">
        <f t="shared" si="13"/>
        <v>0.7883211678832117</v>
      </c>
      <c r="AD83" s="105">
        <f t="shared" si="14"/>
        <v>0.7786561264822134</v>
      </c>
      <c r="AE83" s="37"/>
      <c r="AF83" s="38"/>
      <c r="AG83" s="38"/>
    </row>
    <row r="84" spans="1:33" s="39" customFormat="1" ht="27" customHeight="1">
      <c r="A84" s="34"/>
      <c r="B84" s="40">
        <v>143</v>
      </c>
      <c r="C84" s="41" t="s">
        <v>92</v>
      </c>
      <c r="D84" s="64">
        <v>36</v>
      </c>
      <c r="E84" s="65">
        <v>36</v>
      </c>
      <c r="F84" s="66">
        <f t="shared" si="19"/>
        <v>72</v>
      </c>
      <c r="G84" s="64">
        <v>35</v>
      </c>
      <c r="H84" s="65">
        <v>36</v>
      </c>
      <c r="I84" s="67">
        <v>71</v>
      </c>
      <c r="J84" s="76">
        <v>0</v>
      </c>
      <c r="K84" s="33">
        <v>0</v>
      </c>
      <c r="L84" s="77">
        <v>0</v>
      </c>
      <c r="M84" s="64">
        <f t="shared" si="17"/>
        <v>35</v>
      </c>
      <c r="N84" s="65">
        <f t="shared" si="17"/>
        <v>36</v>
      </c>
      <c r="O84" s="67">
        <f t="shared" si="18"/>
        <v>71</v>
      </c>
      <c r="P84" s="31">
        <f t="shared" si="10"/>
        <v>31</v>
      </c>
      <c r="Q84" s="33">
        <f t="shared" si="10"/>
        <v>28</v>
      </c>
      <c r="R84" s="32">
        <f t="shared" si="10"/>
        <v>59</v>
      </c>
      <c r="S84" s="20">
        <v>19</v>
      </c>
      <c r="T84" s="21">
        <v>22</v>
      </c>
      <c r="U84" s="22">
        <v>41</v>
      </c>
      <c r="V84" s="87">
        <v>12</v>
      </c>
      <c r="W84" s="88">
        <v>4</v>
      </c>
      <c r="X84" s="89">
        <f t="shared" si="20"/>
        <v>16</v>
      </c>
      <c r="Y84" s="87">
        <v>0</v>
      </c>
      <c r="Z84" s="88">
        <v>2</v>
      </c>
      <c r="AA84" s="89">
        <f t="shared" si="21"/>
        <v>2</v>
      </c>
      <c r="AB84" s="27">
        <f t="shared" si="12"/>
        <v>0.8857142857142857</v>
      </c>
      <c r="AC84" s="28">
        <f t="shared" si="13"/>
        <v>0.7777777777777778</v>
      </c>
      <c r="AD84" s="53">
        <f t="shared" si="14"/>
        <v>0.8309859154929577</v>
      </c>
      <c r="AE84" s="37"/>
      <c r="AF84" s="38"/>
      <c r="AG84" s="38"/>
    </row>
    <row r="85" spans="1:33" ht="27" customHeight="1">
      <c r="A85" s="3"/>
      <c r="B85" s="91">
        <v>201</v>
      </c>
      <c r="C85" s="92" t="s">
        <v>109</v>
      </c>
      <c r="D85" s="70">
        <v>356</v>
      </c>
      <c r="E85" s="71">
        <v>412</v>
      </c>
      <c r="F85" s="72">
        <f t="shared" si="19"/>
        <v>768</v>
      </c>
      <c r="G85" s="70">
        <v>351</v>
      </c>
      <c r="H85" s="71">
        <v>406</v>
      </c>
      <c r="I85" s="73">
        <v>757</v>
      </c>
      <c r="J85" s="96">
        <v>0</v>
      </c>
      <c r="K85" s="97">
        <v>0</v>
      </c>
      <c r="L85" s="98">
        <v>0</v>
      </c>
      <c r="M85" s="70">
        <f t="shared" si="17"/>
        <v>351</v>
      </c>
      <c r="N85" s="71">
        <f t="shared" si="17"/>
        <v>406</v>
      </c>
      <c r="O85" s="73">
        <f t="shared" si="18"/>
        <v>757</v>
      </c>
      <c r="P85" s="29">
        <f aca="true" t="shared" si="22" ref="P85:R93">S85+V85+Y85</f>
        <v>246</v>
      </c>
      <c r="Q85" s="24">
        <f t="shared" si="22"/>
        <v>297</v>
      </c>
      <c r="R85" s="30">
        <f t="shared" si="22"/>
        <v>543</v>
      </c>
      <c r="S85" s="23">
        <v>159</v>
      </c>
      <c r="T85" s="24">
        <v>169</v>
      </c>
      <c r="U85" s="25">
        <v>328</v>
      </c>
      <c r="V85" s="80">
        <v>85</v>
      </c>
      <c r="W85" s="81">
        <v>127</v>
      </c>
      <c r="X85" s="86">
        <f t="shared" si="20"/>
        <v>212</v>
      </c>
      <c r="Y85" s="80">
        <v>2</v>
      </c>
      <c r="Z85" s="81">
        <v>1</v>
      </c>
      <c r="AA85" s="86">
        <f t="shared" si="21"/>
        <v>3</v>
      </c>
      <c r="AB85" s="103">
        <f t="shared" si="12"/>
        <v>0.7008547008547008</v>
      </c>
      <c r="AC85" s="104">
        <f t="shared" si="13"/>
        <v>0.7315270935960592</v>
      </c>
      <c r="AD85" s="105">
        <f t="shared" si="14"/>
        <v>0.7173051519154557</v>
      </c>
      <c r="AE85" s="2"/>
      <c r="AF85" s="1"/>
      <c r="AG85" s="1"/>
    </row>
    <row r="86" spans="1:33" s="39" customFormat="1" ht="27" customHeight="1">
      <c r="A86" s="34"/>
      <c r="B86" s="40">
        <v>202</v>
      </c>
      <c r="C86" s="41" t="s">
        <v>110</v>
      </c>
      <c r="D86" s="64">
        <v>289</v>
      </c>
      <c r="E86" s="65">
        <v>299</v>
      </c>
      <c r="F86" s="66">
        <f t="shared" si="19"/>
        <v>588</v>
      </c>
      <c r="G86" s="64">
        <v>289</v>
      </c>
      <c r="H86" s="65">
        <v>295</v>
      </c>
      <c r="I86" s="67">
        <v>584</v>
      </c>
      <c r="J86" s="76">
        <v>0</v>
      </c>
      <c r="K86" s="33">
        <v>0</v>
      </c>
      <c r="L86" s="77">
        <v>0</v>
      </c>
      <c r="M86" s="64">
        <f t="shared" si="17"/>
        <v>289</v>
      </c>
      <c r="N86" s="65">
        <f t="shared" si="17"/>
        <v>295</v>
      </c>
      <c r="O86" s="67">
        <f t="shared" si="18"/>
        <v>584</v>
      </c>
      <c r="P86" s="31">
        <f t="shared" si="22"/>
        <v>209</v>
      </c>
      <c r="Q86" s="33">
        <f t="shared" si="22"/>
        <v>215</v>
      </c>
      <c r="R86" s="32">
        <f t="shared" si="22"/>
        <v>424</v>
      </c>
      <c r="S86" s="20">
        <v>163</v>
      </c>
      <c r="T86" s="21">
        <v>144</v>
      </c>
      <c r="U86" s="22">
        <v>307</v>
      </c>
      <c r="V86" s="87">
        <v>46</v>
      </c>
      <c r="W86" s="88">
        <v>69</v>
      </c>
      <c r="X86" s="89">
        <f t="shared" si="20"/>
        <v>115</v>
      </c>
      <c r="Y86" s="87">
        <v>0</v>
      </c>
      <c r="Z86" s="88">
        <v>2</v>
      </c>
      <c r="AA86" s="89">
        <f t="shared" si="21"/>
        <v>2</v>
      </c>
      <c r="AB86" s="27">
        <f t="shared" si="12"/>
        <v>0.7231833910034602</v>
      </c>
      <c r="AC86" s="28">
        <f t="shared" si="13"/>
        <v>0.7288135593220338</v>
      </c>
      <c r="AD86" s="53">
        <f t="shared" si="14"/>
        <v>0.726027397260274</v>
      </c>
      <c r="AE86" s="37"/>
      <c r="AF86" s="38"/>
      <c r="AG86" s="38"/>
    </row>
    <row r="87" spans="1:33" ht="27" customHeight="1">
      <c r="A87" s="3"/>
      <c r="B87" s="91">
        <v>203</v>
      </c>
      <c r="C87" s="92" t="s">
        <v>93</v>
      </c>
      <c r="D87" s="70">
        <v>242</v>
      </c>
      <c r="E87" s="71">
        <v>241</v>
      </c>
      <c r="F87" s="72">
        <f t="shared" si="19"/>
        <v>483</v>
      </c>
      <c r="G87" s="70">
        <v>242</v>
      </c>
      <c r="H87" s="71">
        <v>239</v>
      </c>
      <c r="I87" s="73">
        <v>481</v>
      </c>
      <c r="J87" s="96">
        <v>0</v>
      </c>
      <c r="K87" s="97">
        <v>0</v>
      </c>
      <c r="L87" s="98">
        <v>0</v>
      </c>
      <c r="M87" s="70">
        <f t="shared" si="17"/>
        <v>242</v>
      </c>
      <c r="N87" s="71">
        <f t="shared" si="17"/>
        <v>239</v>
      </c>
      <c r="O87" s="73">
        <f t="shared" si="18"/>
        <v>481</v>
      </c>
      <c r="P87" s="29">
        <f t="shared" si="22"/>
        <v>160</v>
      </c>
      <c r="Q87" s="24">
        <f t="shared" si="22"/>
        <v>187</v>
      </c>
      <c r="R87" s="30">
        <f t="shared" si="22"/>
        <v>347</v>
      </c>
      <c r="S87" s="23">
        <v>111</v>
      </c>
      <c r="T87" s="24">
        <v>137</v>
      </c>
      <c r="U87" s="25">
        <v>248</v>
      </c>
      <c r="V87" s="80">
        <v>47</v>
      </c>
      <c r="W87" s="81">
        <v>50</v>
      </c>
      <c r="X87" s="86">
        <f t="shared" si="20"/>
        <v>97</v>
      </c>
      <c r="Y87" s="80">
        <v>2</v>
      </c>
      <c r="Z87" s="81">
        <v>0</v>
      </c>
      <c r="AA87" s="86">
        <f t="shared" si="21"/>
        <v>2</v>
      </c>
      <c r="AB87" s="103">
        <f t="shared" si="12"/>
        <v>0.6611570247933884</v>
      </c>
      <c r="AC87" s="104">
        <f t="shared" si="13"/>
        <v>0.7824267782426778</v>
      </c>
      <c r="AD87" s="105">
        <f t="shared" si="14"/>
        <v>0.7214137214137214</v>
      </c>
      <c r="AE87" s="2"/>
      <c r="AF87" s="1"/>
      <c r="AG87" s="1"/>
    </row>
    <row r="88" spans="1:33" s="39" customFormat="1" ht="27" customHeight="1">
      <c r="A88" s="34"/>
      <c r="B88" s="40">
        <v>204</v>
      </c>
      <c r="C88" s="41" t="s">
        <v>94</v>
      </c>
      <c r="D88" s="64">
        <v>90</v>
      </c>
      <c r="E88" s="65">
        <v>107</v>
      </c>
      <c r="F88" s="66">
        <f t="shared" si="19"/>
        <v>197</v>
      </c>
      <c r="G88" s="64">
        <v>90</v>
      </c>
      <c r="H88" s="65">
        <v>106</v>
      </c>
      <c r="I88" s="67">
        <v>196</v>
      </c>
      <c r="J88" s="76">
        <v>0</v>
      </c>
      <c r="K88" s="33">
        <v>0</v>
      </c>
      <c r="L88" s="77">
        <v>0</v>
      </c>
      <c r="M88" s="64">
        <f t="shared" si="17"/>
        <v>90</v>
      </c>
      <c r="N88" s="65">
        <f t="shared" si="17"/>
        <v>106</v>
      </c>
      <c r="O88" s="67">
        <f t="shared" si="18"/>
        <v>196</v>
      </c>
      <c r="P88" s="31">
        <f t="shared" si="22"/>
        <v>61</v>
      </c>
      <c r="Q88" s="33">
        <f t="shared" si="22"/>
        <v>77</v>
      </c>
      <c r="R88" s="32">
        <f t="shared" si="22"/>
        <v>138</v>
      </c>
      <c r="S88" s="20">
        <v>41</v>
      </c>
      <c r="T88" s="21">
        <v>44</v>
      </c>
      <c r="U88" s="22">
        <v>85</v>
      </c>
      <c r="V88" s="87">
        <v>19</v>
      </c>
      <c r="W88" s="88">
        <v>32</v>
      </c>
      <c r="X88" s="89">
        <f t="shared" si="20"/>
        <v>51</v>
      </c>
      <c r="Y88" s="87">
        <v>1</v>
      </c>
      <c r="Z88" s="88">
        <v>1</v>
      </c>
      <c r="AA88" s="89">
        <f t="shared" si="21"/>
        <v>2</v>
      </c>
      <c r="AB88" s="27">
        <f t="shared" si="12"/>
        <v>0.6777777777777778</v>
      </c>
      <c r="AC88" s="28">
        <f t="shared" si="13"/>
        <v>0.7264150943396226</v>
      </c>
      <c r="AD88" s="53">
        <f t="shared" si="14"/>
        <v>0.7040816326530612</v>
      </c>
      <c r="AE88" s="37"/>
      <c r="AF88" s="38"/>
      <c r="AG88" s="38"/>
    </row>
    <row r="89" spans="1:33" ht="27" customHeight="1">
      <c r="A89" s="3"/>
      <c r="B89" s="91">
        <v>205</v>
      </c>
      <c r="C89" s="92" t="s">
        <v>95</v>
      </c>
      <c r="D89" s="70">
        <v>138</v>
      </c>
      <c r="E89" s="71">
        <v>145</v>
      </c>
      <c r="F89" s="72">
        <f t="shared" si="19"/>
        <v>283</v>
      </c>
      <c r="G89" s="70">
        <v>136</v>
      </c>
      <c r="H89" s="71">
        <v>144</v>
      </c>
      <c r="I89" s="73">
        <v>280</v>
      </c>
      <c r="J89" s="96">
        <v>0</v>
      </c>
      <c r="K89" s="97">
        <v>0</v>
      </c>
      <c r="L89" s="98">
        <v>0</v>
      </c>
      <c r="M89" s="70">
        <f t="shared" si="17"/>
        <v>136</v>
      </c>
      <c r="N89" s="71">
        <f t="shared" si="17"/>
        <v>144</v>
      </c>
      <c r="O89" s="73">
        <f t="shared" si="18"/>
        <v>280</v>
      </c>
      <c r="P89" s="29">
        <f t="shared" si="22"/>
        <v>94</v>
      </c>
      <c r="Q89" s="24">
        <f t="shared" si="22"/>
        <v>103</v>
      </c>
      <c r="R89" s="30">
        <f t="shared" si="22"/>
        <v>197</v>
      </c>
      <c r="S89" s="23">
        <v>57</v>
      </c>
      <c r="T89" s="24">
        <v>60</v>
      </c>
      <c r="U89" s="25">
        <v>117</v>
      </c>
      <c r="V89" s="80">
        <v>36</v>
      </c>
      <c r="W89" s="81">
        <v>42</v>
      </c>
      <c r="X89" s="86">
        <f t="shared" si="20"/>
        <v>78</v>
      </c>
      <c r="Y89" s="80">
        <v>1</v>
      </c>
      <c r="Z89" s="81">
        <v>1</v>
      </c>
      <c r="AA89" s="86">
        <f t="shared" si="21"/>
        <v>2</v>
      </c>
      <c r="AB89" s="103">
        <f t="shared" si="12"/>
        <v>0.6911764705882353</v>
      </c>
      <c r="AC89" s="104">
        <f t="shared" si="13"/>
        <v>0.7152777777777778</v>
      </c>
      <c r="AD89" s="105">
        <f t="shared" si="14"/>
        <v>0.7035714285714286</v>
      </c>
      <c r="AE89" s="2"/>
      <c r="AF89" s="1"/>
      <c r="AG89" s="1"/>
    </row>
    <row r="90" spans="1:33" s="39" customFormat="1" ht="27" customHeight="1">
      <c r="A90" s="34"/>
      <c r="B90" s="40">
        <v>206</v>
      </c>
      <c r="C90" s="41" t="s">
        <v>96</v>
      </c>
      <c r="D90" s="64">
        <v>145</v>
      </c>
      <c r="E90" s="65">
        <v>134</v>
      </c>
      <c r="F90" s="66">
        <f t="shared" si="19"/>
        <v>279</v>
      </c>
      <c r="G90" s="64">
        <v>144</v>
      </c>
      <c r="H90" s="65">
        <v>131</v>
      </c>
      <c r="I90" s="67">
        <v>275</v>
      </c>
      <c r="J90" s="76">
        <v>0</v>
      </c>
      <c r="K90" s="33">
        <v>0</v>
      </c>
      <c r="L90" s="77">
        <v>0</v>
      </c>
      <c r="M90" s="64">
        <f t="shared" si="17"/>
        <v>144</v>
      </c>
      <c r="N90" s="65">
        <f t="shared" si="17"/>
        <v>131</v>
      </c>
      <c r="O90" s="67">
        <f t="shared" si="18"/>
        <v>275</v>
      </c>
      <c r="P90" s="31">
        <f t="shared" si="22"/>
        <v>102</v>
      </c>
      <c r="Q90" s="33">
        <f t="shared" si="22"/>
        <v>98</v>
      </c>
      <c r="R90" s="32">
        <f t="shared" si="22"/>
        <v>200</v>
      </c>
      <c r="S90" s="20">
        <v>85</v>
      </c>
      <c r="T90" s="21">
        <v>80</v>
      </c>
      <c r="U90" s="22">
        <v>165</v>
      </c>
      <c r="V90" s="87">
        <v>17</v>
      </c>
      <c r="W90" s="88">
        <v>18</v>
      </c>
      <c r="X90" s="89">
        <f t="shared" si="20"/>
        <v>35</v>
      </c>
      <c r="Y90" s="87">
        <v>0</v>
      </c>
      <c r="Z90" s="88">
        <v>0</v>
      </c>
      <c r="AA90" s="89">
        <f t="shared" si="21"/>
        <v>0</v>
      </c>
      <c r="AB90" s="27">
        <f t="shared" si="12"/>
        <v>0.7083333333333334</v>
      </c>
      <c r="AC90" s="28">
        <f t="shared" si="13"/>
        <v>0.7480916030534351</v>
      </c>
      <c r="AD90" s="53">
        <f t="shared" si="14"/>
        <v>0.7272727272727273</v>
      </c>
      <c r="AE90" s="37"/>
      <c r="AF90" s="38"/>
      <c r="AG90" s="38"/>
    </row>
    <row r="91" spans="1:33" ht="27" customHeight="1">
      <c r="A91" s="3"/>
      <c r="B91" s="91">
        <v>207</v>
      </c>
      <c r="C91" s="92" t="s">
        <v>97</v>
      </c>
      <c r="D91" s="70">
        <v>70</v>
      </c>
      <c r="E91" s="71">
        <v>89</v>
      </c>
      <c r="F91" s="72">
        <f t="shared" si="19"/>
        <v>159</v>
      </c>
      <c r="G91" s="70">
        <v>70</v>
      </c>
      <c r="H91" s="71">
        <v>88</v>
      </c>
      <c r="I91" s="73">
        <v>158</v>
      </c>
      <c r="J91" s="96">
        <v>0</v>
      </c>
      <c r="K91" s="97">
        <v>0</v>
      </c>
      <c r="L91" s="98">
        <v>0</v>
      </c>
      <c r="M91" s="70">
        <f t="shared" si="17"/>
        <v>70</v>
      </c>
      <c r="N91" s="71">
        <f t="shared" si="17"/>
        <v>88</v>
      </c>
      <c r="O91" s="73">
        <f t="shared" si="18"/>
        <v>158</v>
      </c>
      <c r="P91" s="29">
        <f t="shared" si="22"/>
        <v>52</v>
      </c>
      <c r="Q91" s="24">
        <f t="shared" si="22"/>
        <v>62</v>
      </c>
      <c r="R91" s="30">
        <f t="shared" si="22"/>
        <v>114</v>
      </c>
      <c r="S91" s="23">
        <v>34</v>
      </c>
      <c r="T91" s="24">
        <v>46</v>
      </c>
      <c r="U91" s="25">
        <v>80</v>
      </c>
      <c r="V91" s="80">
        <v>18</v>
      </c>
      <c r="W91" s="81">
        <v>16</v>
      </c>
      <c r="X91" s="86">
        <f t="shared" si="20"/>
        <v>34</v>
      </c>
      <c r="Y91" s="80">
        <v>0</v>
      </c>
      <c r="Z91" s="81">
        <v>0</v>
      </c>
      <c r="AA91" s="86">
        <f t="shared" si="21"/>
        <v>0</v>
      </c>
      <c r="AB91" s="103">
        <f t="shared" si="12"/>
        <v>0.7428571428571429</v>
      </c>
      <c r="AC91" s="104">
        <f t="shared" si="13"/>
        <v>0.7045454545454546</v>
      </c>
      <c r="AD91" s="105">
        <f t="shared" si="14"/>
        <v>0.7215189873417721</v>
      </c>
      <c r="AE91" s="2"/>
      <c r="AF91" s="1"/>
      <c r="AG91" s="1"/>
    </row>
    <row r="92" spans="1:33" s="39" customFormat="1" ht="27" customHeight="1">
      <c r="A92" s="34"/>
      <c r="B92" s="40">
        <v>208</v>
      </c>
      <c r="C92" s="41" t="s">
        <v>98</v>
      </c>
      <c r="D92" s="64">
        <v>30</v>
      </c>
      <c r="E92" s="65">
        <v>29</v>
      </c>
      <c r="F92" s="66">
        <f t="shared" si="19"/>
        <v>59</v>
      </c>
      <c r="G92" s="64">
        <v>29</v>
      </c>
      <c r="H92" s="65">
        <v>29</v>
      </c>
      <c r="I92" s="67">
        <v>58</v>
      </c>
      <c r="J92" s="76">
        <v>0</v>
      </c>
      <c r="K92" s="33">
        <v>0</v>
      </c>
      <c r="L92" s="77">
        <v>0</v>
      </c>
      <c r="M92" s="64">
        <f t="shared" si="17"/>
        <v>29</v>
      </c>
      <c r="N92" s="65">
        <f t="shared" si="17"/>
        <v>29</v>
      </c>
      <c r="O92" s="67">
        <f t="shared" si="18"/>
        <v>58</v>
      </c>
      <c r="P92" s="31">
        <f t="shared" si="22"/>
        <v>27</v>
      </c>
      <c r="Q92" s="33">
        <f t="shared" si="22"/>
        <v>21</v>
      </c>
      <c r="R92" s="32">
        <f t="shared" si="22"/>
        <v>48</v>
      </c>
      <c r="S92" s="20">
        <v>20</v>
      </c>
      <c r="T92" s="21">
        <v>15</v>
      </c>
      <c r="U92" s="22">
        <v>35</v>
      </c>
      <c r="V92" s="87">
        <v>7</v>
      </c>
      <c r="W92" s="88">
        <v>5</v>
      </c>
      <c r="X92" s="89">
        <f t="shared" si="20"/>
        <v>12</v>
      </c>
      <c r="Y92" s="87">
        <v>0</v>
      </c>
      <c r="Z92" s="88">
        <v>1</v>
      </c>
      <c r="AA92" s="89">
        <f t="shared" si="21"/>
        <v>1</v>
      </c>
      <c r="AB92" s="27">
        <f t="shared" si="12"/>
        <v>0.9310344827586207</v>
      </c>
      <c r="AC92" s="28">
        <f t="shared" si="13"/>
        <v>0.7241379310344828</v>
      </c>
      <c r="AD92" s="53">
        <f t="shared" si="14"/>
        <v>0.8275862068965517</v>
      </c>
      <c r="AE92" s="37"/>
      <c r="AF92" s="38"/>
      <c r="AG92" s="38"/>
    </row>
    <row r="93" spans="1:33" ht="27" customHeight="1" thickBot="1">
      <c r="A93" s="3"/>
      <c r="B93" s="91">
        <v>209</v>
      </c>
      <c r="C93" s="92" t="s">
        <v>99</v>
      </c>
      <c r="D93" s="70">
        <v>73</v>
      </c>
      <c r="E93" s="71">
        <v>94</v>
      </c>
      <c r="F93" s="72">
        <f>D93+E93</f>
        <v>167</v>
      </c>
      <c r="G93" s="70">
        <v>72</v>
      </c>
      <c r="H93" s="71">
        <v>93</v>
      </c>
      <c r="I93" s="73">
        <v>165</v>
      </c>
      <c r="J93" s="96">
        <v>0</v>
      </c>
      <c r="K93" s="97">
        <v>0</v>
      </c>
      <c r="L93" s="98">
        <v>0</v>
      </c>
      <c r="M93" s="70">
        <f t="shared" si="17"/>
        <v>72</v>
      </c>
      <c r="N93" s="71">
        <f t="shared" si="17"/>
        <v>93</v>
      </c>
      <c r="O93" s="73">
        <f t="shared" si="18"/>
        <v>165</v>
      </c>
      <c r="P93" s="29">
        <f t="shared" si="22"/>
        <v>47</v>
      </c>
      <c r="Q93" s="24">
        <f t="shared" si="22"/>
        <v>69</v>
      </c>
      <c r="R93" s="30">
        <f t="shared" si="22"/>
        <v>116</v>
      </c>
      <c r="S93" s="23">
        <v>33</v>
      </c>
      <c r="T93" s="24">
        <v>45</v>
      </c>
      <c r="U93" s="25">
        <v>78</v>
      </c>
      <c r="V93" s="80">
        <v>14</v>
      </c>
      <c r="W93" s="81">
        <v>24</v>
      </c>
      <c r="X93" s="86">
        <f>V93+W93</f>
        <v>38</v>
      </c>
      <c r="Y93" s="80">
        <v>0</v>
      </c>
      <c r="Z93" s="81">
        <v>0</v>
      </c>
      <c r="AA93" s="86">
        <f>Y93+Z93</f>
        <v>0</v>
      </c>
      <c r="AB93" s="103">
        <f>P93/M93</f>
        <v>0.6527777777777778</v>
      </c>
      <c r="AC93" s="104">
        <f>Q93/N93</f>
        <v>0.7419354838709677</v>
      </c>
      <c r="AD93" s="105">
        <f>R93/O93</f>
        <v>0.703030303030303</v>
      </c>
      <c r="AE93" s="2"/>
      <c r="AF93" s="1"/>
      <c r="AG93" s="1"/>
    </row>
    <row r="94" spans="1:33" ht="27" customHeight="1" thickBot="1">
      <c r="A94" s="3"/>
      <c r="B94" s="137" t="s">
        <v>22</v>
      </c>
      <c r="C94" s="138"/>
      <c r="D94" s="43">
        <f aca="true" t="shared" si="23" ref="D94:I94">SUM(D5:D93)</f>
        <v>48354</v>
      </c>
      <c r="E94" s="43">
        <f t="shared" si="23"/>
        <v>55424</v>
      </c>
      <c r="F94" s="43">
        <f t="shared" si="23"/>
        <v>103778</v>
      </c>
      <c r="G94" s="43">
        <f t="shared" si="23"/>
        <v>47336</v>
      </c>
      <c r="H94" s="43">
        <f t="shared" si="23"/>
        <v>54503</v>
      </c>
      <c r="I94" s="43">
        <f t="shared" si="23"/>
        <v>101839</v>
      </c>
      <c r="J94" s="43">
        <f aca="true" t="shared" si="24" ref="J94:Q94">SUM(J5:J93)</f>
        <v>0</v>
      </c>
      <c r="K94" s="43">
        <f t="shared" si="24"/>
        <v>0</v>
      </c>
      <c r="L94" s="43">
        <f t="shared" si="24"/>
        <v>0</v>
      </c>
      <c r="M94" s="43">
        <f t="shared" si="24"/>
        <v>47336</v>
      </c>
      <c r="N94" s="43">
        <f t="shared" si="24"/>
        <v>54503</v>
      </c>
      <c r="O94" s="43">
        <f t="shared" si="24"/>
        <v>101839</v>
      </c>
      <c r="P94" s="43">
        <f t="shared" si="24"/>
        <v>24131</v>
      </c>
      <c r="Q94" s="43">
        <f t="shared" si="24"/>
        <v>29048</v>
      </c>
      <c r="R94" s="43">
        <f>P94+Q94</f>
        <v>53179</v>
      </c>
      <c r="S94" s="43">
        <f>SUM(S5:S93)</f>
        <v>16955</v>
      </c>
      <c r="T94" s="43">
        <f>SUM(T5:T93)</f>
        <v>18900</v>
      </c>
      <c r="U94" s="43">
        <f>S94+T94</f>
        <v>35855</v>
      </c>
      <c r="V94" s="43">
        <f aca="true" t="shared" si="25" ref="V94:AA94">SUM(V5:V93)</f>
        <v>6980</v>
      </c>
      <c r="W94" s="43">
        <f t="shared" si="25"/>
        <v>9930</v>
      </c>
      <c r="X94" s="43">
        <f t="shared" si="25"/>
        <v>16910</v>
      </c>
      <c r="Y94" s="43">
        <f t="shared" si="25"/>
        <v>196</v>
      </c>
      <c r="Z94" s="43">
        <f t="shared" si="25"/>
        <v>218</v>
      </c>
      <c r="AA94" s="43">
        <f t="shared" si="25"/>
        <v>414</v>
      </c>
      <c r="AB94" s="48">
        <f aca="true" t="shared" si="26" ref="AB94:AD98">P94/M94</f>
        <v>0.5097811390907554</v>
      </c>
      <c r="AC94" s="49">
        <f t="shared" si="26"/>
        <v>0.532961488358439</v>
      </c>
      <c r="AD94" s="55">
        <f t="shared" si="26"/>
        <v>0.5221869814118363</v>
      </c>
      <c r="AE94" s="2"/>
      <c r="AF94" s="1"/>
      <c r="AG94" s="1"/>
    </row>
    <row r="95" spans="1:33" ht="27" customHeight="1" thickBot="1" thickTop="1">
      <c r="A95" s="3"/>
      <c r="B95" s="135" t="s">
        <v>100</v>
      </c>
      <c r="C95" s="136"/>
      <c r="D95" s="45">
        <f aca="true" t="shared" si="27" ref="D95:L95">SUM(D5:D56)</f>
        <v>43959</v>
      </c>
      <c r="E95" s="45">
        <f t="shared" si="27"/>
        <v>50546</v>
      </c>
      <c r="F95" s="45">
        <f t="shared" si="27"/>
        <v>94505</v>
      </c>
      <c r="G95" s="45">
        <f t="shared" si="27"/>
        <v>42972</v>
      </c>
      <c r="H95" s="45">
        <f t="shared" si="27"/>
        <v>49668</v>
      </c>
      <c r="I95" s="45">
        <f t="shared" si="27"/>
        <v>92640</v>
      </c>
      <c r="J95" s="45">
        <f t="shared" si="27"/>
        <v>0</v>
      </c>
      <c r="K95" s="45">
        <f t="shared" si="27"/>
        <v>0</v>
      </c>
      <c r="L95" s="45">
        <f t="shared" si="27"/>
        <v>0</v>
      </c>
      <c r="M95" s="45">
        <f>SUM(M5:M56)</f>
        <v>42972</v>
      </c>
      <c r="N95" s="45">
        <f>SUM(N5:N56)</f>
        <v>49668</v>
      </c>
      <c r="O95" s="45">
        <f>SUM(O5:O56)</f>
        <v>92640</v>
      </c>
      <c r="P95" s="45">
        <f>SUM(P5:P56)</f>
        <v>21076</v>
      </c>
      <c r="Q95" s="45">
        <f>SUM(Q5:Q56)</f>
        <v>25637</v>
      </c>
      <c r="R95" s="45">
        <f>P95+Q95</f>
        <v>46713</v>
      </c>
      <c r="S95" s="45">
        <f>SUM(S5:S56)</f>
        <v>14888</v>
      </c>
      <c r="T95" s="45">
        <f>SUM(T5:T56)</f>
        <v>16724</v>
      </c>
      <c r="U95" s="45">
        <f>S95+T95</f>
        <v>31612</v>
      </c>
      <c r="V95" s="45">
        <f aca="true" t="shared" si="28" ref="V95:AA95">SUM(V5:V56)</f>
        <v>6019</v>
      </c>
      <c r="W95" s="45">
        <f t="shared" si="28"/>
        <v>8723</v>
      </c>
      <c r="X95" s="45">
        <f t="shared" si="28"/>
        <v>14742</v>
      </c>
      <c r="Y95" s="45">
        <f t="shared" si="28"/>
        <v>169</v>
      </c>
      <c r="Z95" s="45">
        <f t="shared" si="28"/>
        <v>190</v>
      </c>
      <c r="AA95" s="45">
        <f t="shared" si="28"/>
        <v>359</v>
      </c>
      <c r="AB95" s="47">
        <f>P95/M95</f>
        <v>0.4904589034720283</v>
      </c>
      <c r="AC95" s="47">
        <f>Q95/N95</f>
        <v>0.516167351212048</v>
      </c>
      <c r="AD95" s="56">
        <f>R95/O95</f>
        <v>0.5042422279792746</v>
      </c>
      <c r="AE95" s="2"/>
      <c r="AF95" s="1"/>
      <c r="AG95" s="1"/>
    </row>
    <row r="96" spans="2:30" ht="27" customHeight="1" thickBot="1">
      <c r="B96" s="133" t="s">
        <v>101</v>
      </c>
      <c r="C96" s="134"/>
      <c r="D96" s="46">
        <f aca="true" t="shared" si="29" ref="D96:AA96">SUM(D57:D71)</f>
        <v>1552</v>
      </c>
      <c r="E96" s="46">
        <f t="shared" si="29"/>
        <v>1729</v>
      </c>
      <c r="F96" s="46">
        <f t="shared" si="29"/>
        <v>3281</v>
      </c>
      <c r="G96" s="46">
        <f t="shared" si="29"/>
        <v>1544</v>
      </c>
      <c r="H96" s="46">
        <f t="shared" si="29"/>
        <v>1715</v>
      </c>
      <c r="I96" s="46">
        <f t="shared" si="29"/>
        <v>3259</v>
      </c>
      <c r="J96" s="46">
        <f t="shared" si="29"/>
        <v>0</v>
      </c>
      <c r="K96" s="46">
        <f t="shared" si="29"/>
        <v>0</v>
      </c>
      <c r="L96" s="46">
        <f t="shared" si="29"/>
        <v>0</v>
      </c>
      <c r="M96" s="46">
        <f t="shared" si="29"/>
        <v>1544</v>
      </c>
      <c r="N96" s="46">
        <f t="shared" si="29"/>
        <v>1715</v>
      </c>
      <c r="O96" s="46">
        <f t="shared" si="29"/>
        <v>3259</v>
      </c>
      <c r="P96" s="46">
        <f>SUM(P57:P71)</f>
        <v>1062</v>
      </c>
      <c r="Q96" s="46">
        <f>SUM(Q57:Q71)</f>
        <v>1147</v>
      </c>
      <c r="R96" s="46">
        <f>P96+Q96</f>
        <v>2209</v>
      </c>
      <c r="S96" s="46">
        <f>SUM(S57:S71)</f>
        <v>689</v>
      </c>
      <c r="T96" s="46">
        <f>SUM(T57:T71)</f>
        <v>673</v>
      </c>
      <c r="U96" s="46">
        <f>S96+T96</f>
        <v>1362</v>
      </c>
      <c r="V96" s="46">
        <f t="shared" si="29"/>
        <v>364</v>
      </c>
      <c r="W96" s="46">
        <f t="shared" si="29"/>
        <v>469</v>
      </c>
      <c r="X96" s="46">
        <f t="shared" si="29"/>
        <v>833</v>
      </c>
      <c r="Y96" s="46">
        <f t="shared" si="29"/>
        <v>9</v>
      </c>
      <c r="Z96" s="46">
        <f t="shared" si="29"/>
        <v>5</v>
      </c>
      <c r="AA96" s="46">
        <f t="shared" si="29"/>
        <v>14</v>
      </c>
      <c r="AB96" s="44">
        <f t="shared" si="26"/>
        <v>0.6878238341968912</v>
      </c>
      <c r="AC96" s="44">
        <f t="shared" si="26"/>
        <v>0.668804664723032</v>
      </c>
      <c r="AD96" s="57">
        <f t="shared" si="26"/>
        <v>0.6778152807609696</v>
      </c>
    </row>
    <row r="97" spans="2:30" ht="27" customHeight="1" thickBot="1">
      <c r="B97" s="133" t="s">
        <v>102</v>
      </c>
      <c r="C97" s="134"/>
      <c r="D97" s="46">
        <f aca="true" t="shared" si="30" ref="D97:AA97">SUM(D72:D84)</f>
        <v>1410</v>
      </c>
      <c r="E97" s="46">
        <f t="shared" si="30"/>
        <v>1599</v>
      </c>
      <c r="F97" s="46">
        <f t="shared" si="30"/>
        <v>3009</v>
      </c>
      <c r="G97" s="46">
        <f t="shared" si="30"/>
        <v>1397</v>
      </c>
      <c r="H97" s="46">
        <f t="shared" si="30"/>
        <v>1589</v>
      </c>
      <c r="I97" s="46">
        <f t="shared" si="30"/>
        <v>2986</v>
      </c>
      <c r="J97" s="46">
        <f t="shared" si="30"/>
        <v>0</v>
      </c>
      <c r="K97" s="46">
        <f t="shared" si="30"/>
        <v>0</v>
      </c>
      <c r="L97" s="46">
        <f t="shared" si="30"/>
        <v>0</v>
      </c>
      <c r="M97" s="46">
        <f t="shared" si="30"/>
        <v>1397</v>
      </c>
      <c r="N97" s="46">
        <f t="shared" si="30"/>
        <v>1589</v>
      </c>
      <c r="O97" s="46">
        <f t="shared" si="30"/>
        <v>2986</v>
      </c>
      <c r="P97" s="46">
        <f>SUM(P72:P84)</f>
        <v>995</v>
      </c>
      <c r="Q97" s="46">
        <f>SUM(Q72:Q84)</f>
        <v>1135</v>
      </c>
      <c r="R97" s="46">
        <f>P97+Q97</f>
        <v>2130</v>
      </c>
      <c r="S97" s="46">
        <f>SUM(S72:S84)</f>
        <v>675</v>
      </c>
      <c r="T97" s="46">
        <f>SUM(T72:T84)</f>
        <v>763</v>
      </c>
      <c r="U97" s="46">
        <f>S97+T97</f>
        <v>1438</v>
      </c>
      <c r="V97" s="46">
        <f t="shared" si="30"/>
        <v>308</v>
      </c>
      <c r="W97" s="46">
        <f t="shared" si="30"/>
        <v>355</v>
      </c>
      <c r="X97" s="46">
        <f t="shared" si="30"/>
        <v>663</v>
      </c>
      <c r="Y97" s="46">
        <f t="shared" si="30"/>
        <v>12</v>
      </c>
      <c r="Z97" s="46">
        <f t="shared" si="30"/>
        <v>17</v>
      </c>
      <c r="AA97" s="46">
        <f t="shared" si="30"/>
        <v>29</v>
      </c>
      <c r="AB97" s="44">
        <f t="shared" si="26"/>
        <v>0.7122405153901217</v>
      </c>
      <c r="AC97" s="44">
        <f t="shared" si="26"/>
        <v>0.7142857142857143</v>
      </c>
      <c r="AD97" s="57">
        <f t="shared" si="26"/>
        <v>0.7133288680509042</v>
      </c>
    </row>
    <row r="98" spans="2:30" ht="27" customHeight="1" thickBot="1">
      <c r="B98" s="133" t="s">
        <v>103</v>
      </c>
      <c r="C98" s="134"/>
      <c r="D98" s="46">
        <f aca="true" t="shared" si="31" ref="D98:AA98">SUM(D85:D93)</f>
        <v>1433</v>
      </c>
      <c r="E98" s="46">
        <f t="shared" si="31"/>
        <v>1550</v>
      </c>
      <c r="F98" s="46">
        <f t="shared" si="31"/>
        <v>2983</v>
      </c>
      <c r="G98" s="46">
        <f t="shared" si="31"/>
        <v>1423</v>
      </c>
      <c r="H98" s="46">
        <f t="shared" si="31"/>
        <v>1531</v>
      </c>
      <c r="I98" s="46">
        <f t="shared" si="31"/>
        <v>2954</v>
      </c>
      <c r="J98" s="46">
        <f t="shared" si="31"/>
        <v>0</v>
      </c>
      <c r="K98" s="46">
        <f t="shared" si="31"/>
        <v>0</v>
      </c>
      <c r="L98" s="46">
        <f t="shared" si="31"/>
        <v>0</v>
      </c>
      <c r="M98" s="46">
        <f t="shared" si="31"/>
        <v>1423</v>
      </c>
      <c r="N98" s="46">
        <f t="shared" si="31"/>
        <v>1531</v>
      </c>
      <c r="O98" s="46">
        <f t="shared" si="31"/>
        <v>2954</v>
      </c>
      <c r="P98" s="46">
        <f>SUM(P85:P93)</f>
        <v>998</v>
      </c>
      <c r="Q98" s="46">
        <f>SUM(Q85:Q93)</f>
        <v>1129</v>
      </c>
      <c r="R98" s="46">
        <f>P98+Q98</f>
        <v>2127</v>
      </c>
      <c r="S98" s="46">
        <f>SUM(S85:S93)</f>
        <v>703</v>
      </c>
      <c r="T98" s="46">
        <f>SUM(T85:T93)</f>
        <v>740</v>
      </c>
      <c r="U98" s="46">
        <f>S98+T98</f>
        <v>1443</v>
      </c>
      <c r="V98" s="46">
        <f t="shared" si="31"/>
        <v>289</v>
      </c>
      <c r="W98" s="46">
        <f t="shared" si="31"/>
        <v>383</v>
      </c>
      <c r="X98" s="46">
        <f t="shared" si="31"/>
        <v>672</v>
      </c>
      <c r="Y98" s="46">
        <f t="shared" si="31"/>
        <v>6</v>
      </c>
      <c r="Z98" s="46">
        <f t="shared" si="31"/>
        <v>6</v>
      </c>
      <c r="AA98" s="46">
        <f t="shared" si="31"/>
        <v>12</v>
      </c>
      <c r="AB98" s="44">
        <f t="shared" si="26"/>
        <v>0.7013352073085032</v>
      </c>
      <c r="AC98" s="44">
        <f t="shared" si="26"/>
        <v>0.7374265186152841</v>
      </c>
      <c r="AD98" s="57">
        <f t="shared" si="26"/>
        <v>0.7200406228842248</v>
      </c>
    </row>
  </sheetData>
  <sheetProtection/>
  <mergeCells count="18">
    <mergeCell ref="B1:AF1"/>
    <mergeCell ref="AB3:AD3"/>
    <mergeCell ref="P3:R3"/>
    <mergeCell ref="S3:U3"/>
    <mergeCell ref="M3:O3"/>
    <mergeCell ref="V3:X3"/>
    <mergeCell ref="Y3:AA3"/>
    <mergeCell ref="B3:B4"/>
    <mergeCell ref="C3:C4"/>
    <mergeCell ref="D3:F3"/>
    <mergeCell ref="J3:L3"/>
    <mergeCell ref="D2:F2"/>
    <mergeCell ref="B98:C98"/>
    <mergeCell ref="B95:C95"/>
    <mergeCell ref="B96:C96"/>
    <mergeCell ref="B97:C97"/>
    <mergeCell ref="B94:C94"/>
    <mergeCell ref="G3:I3"/>
  </mergeCells>
  <printOptions horizontalCentered="1"/>
  <pageMargins left="0.1968503937007874" right="0.2362204724409449" top="0.2362204724409449" bottom="0.1968503937007874" header="0.1968503937007874" footer="0.1968503937007874"/>
  <pageSetup fitToHeight="2" horizontalDpi="400" verticalDpi="400" orientation="landscape" paperSize="8" scale="58" r:id="rId1"/>
  <rowBreaks count="1" manualBreakCount="1">
    <brk id="56" max="255" man="1"/>
  </rowBreaks>
  <colBreaks count="1" manualBreakCount="1">
    <brk id="30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杉田　賢一</cp:lastModifiedBy>
  <cp:lastPrinted>2020-04-13T23:41:09Z</cp:lastPrinted>
  <dcterms:created xsi:type="dcterms:W3CDTF">2001-08-28T00:43:06Z</dcterms:created>
  <dcterms:modified xsi:type="dcterms:W3CDTF">2020-04-13T23:42:14Z</dcterms:modified>
  <cp:category/>
  <cp:version/>
  <cp:contentType/>
  <cp:contentStatus/>
</cp:coreProperties>
</file>