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4健康福祉_障がい福祉\I3 障がい\04 地域生活支援\08 日中一時支援\様式\"/>
    </mc:Choice>
  </mc:AlternateContent>
  <xr:revisionPtr revIDLastSave="0" documentId="13_ncr:1_{6462BE6B-68E0-4F2A-A6DA-14C795CBEBC2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報告書 (SAMPLE)" sheetId="11" r:id="rId1"/>
    <sheet name="記録票 (SAMPLE)" sheetId="13" r:id="rId2"/>
    <sheet name="報告書" sheetId="6" r:id="rId3"/>
    <sheet name="記録票" sheetId="10" r:id="rId4"/>
  </sheets>
  <definedNames>
    <definedName name="_xlnm.Print_Area" localSheetId="3">記録票!$A$1:$M$44</definedName>
    <definedName name="_xlnm.Print_Area" localSheetId="1">'記録票 (SAMPLE)'!$A$1:$T$51</definedName>
    <definedName name="_xlnm.Print_Area" localSheetId="2">報告書!$A$1:$X$41</definedName>
    <definedName name="_xlnm.Print_Area" localSheetId="0">'報告書 (SAMPLE)'!$A$1:$AC$46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1" i="6" l="1"/>
  <c r="K38" i="10"/>
  <c r="S128" i="6"/>
  <c r="U131" i="6"/>
  <c r="U132" i="6"/>
  <c r="U133" i="6"/>
  <c r="U134" i="6"/>
  <c r="D139" i="6"/>
  <c r="E139" i="6"/>
  <c r="F139" i="6"/>
  <c r="G139" i="6"/>
  <c r="H139" i="6"/>
  <c r="I139" i="6"/>
  <c r="J139" i="6"/>
  <c r="K139" i="6"/>
  <c r="L139" i="6"/>
  <c r="M139" i="6"/>
  <c r="N139" i="6"/>
  <c r="O139" i="6"/>
  <c r="P139" i="6"/>
  <c r="Q139" i="6"/>
  <c r="R139" i="6"/>
  <c r="S139" i="6"/>
  <c r="T139" i="6"/>
  <c r="U139" i="6"/>
  <c r="V140" i="6"/>
  <c r="X140" i="6" s="1"/>
  <c r="V141" i="6"/>
  <c r="X141" i="6" s="1"/>
  <c r="V142" i="6"/>
  <c r="X142" i="6" s="1"/>
  <c r="V143" i="6"/>
  <c r="X143" i="6" s="1"/>
  <c r="V144" i="6"/>
  <c r="X144" i="6"/>
  <c r="V145" i="6"/>
  <c r="X145" i="6" s="1"/>
  <c r="V146" i="6"/>
  <c r="X146" i="6" s="1"/>
  <c r="V147" i="6"/>
  <c r="X147" i="6" s="1"/>
  <c r="V148" i="6"/>
  <c r="X148" i="6" s="1"/>
  <c r="V149" i="6"/>
  <c r="X149" i="6" s="1"/>
  <c r="V150" i="6"/>
  <c r="X150" i="6" s="1"/>
  <c r="V151" i="6"/>
  <c r="X151" i="6" s="1"/>
  <c r="V152" i="6"/>
  <c r="X152" i="6" s="1"/>
  <c r="V158" i="6"/>
  <c r="X158" i="6" s="1"/>
  <c r="V159" i="6"/>
  <c r="X159" i="6" s="1"/>
  <c r="V160" i="6"/>
  <c r="X160" i="6" s="1"/>
  <c r="V161" i="6"/>
  <c r="X161" i="6"/>
  <c r="V162" i="6"/>
  <c r="X162" i="6"/>
  <c r="V163" i="6"/>
  <c r="X163" i="6" s="1"/>
  <c r="V164" i="6"/>
  <c r="X164" i="6"/>
  <c r="D165" i="6"/>
  <c r="E165" i="6"/>
  <c r="F165" i="6"/>
  <c r="G165" i="6"/>
  <c r="H165" i="6"/>
  <c r="I165" i="6"/>
  <c r="J165" i="6"/>
  <c r="K165" i="6"/>
  <c r="L165" i="6"/>
  <c r="M165" i="6"/>
  <c r="N165" i="6"/>
  <c r="O165" i="6"/>
  <c r="P165" i="6"/>
  <c r="Q165" i="6"/>
  <c r="R165" i="6"/>
  <c r="S165" i="6"/>
  <c r="T165" i="6"/>
  <c r="U165" i="6"/>
  <c r="W165" i="6"/>
  <c r="W167" i="6"/>
  <c r="X165" i="6" l="1"/>
  <c r="V165" i="6"/>
  <c r="M40" i="13"/>
  <c r="L40" i="13"/>
  <c r="J40" i="13"/>
  <c r="Y135" i="11"/>
  <c r="W135" i="11"/>
  <c r="V135" i="11"/>
  <c r="U135" i="11"/>
  <c r="T135" i="11"/>
  <c r="S135" i="11"/>
  <c r="R135" i="11"/>
  <c r="Q135" i="11"/>
  <c r="P135" i="11"/>
  <c r="O135" i="11"/>
  <c r="N135" i="11"/>
  <c r="M135" i="11"/>
  <c r="L135" i="11"/>
  <c r="K135" i="11"/>
  <c r="J135" i="11"/>
  <c r="I135" i="11"/>
  <c r="H135" i="11"/>
  <c r="G135" i="11"/>
  <c r="F135" i="11"/>
  <c r="X134" i="11"/>
  <c r="Z134" i="11" s="1"/>
  <c r="X133" i="11"/>
  <c r="Z133" i="11" s="1"/>
  <c r="X132" i="11"/>
  <c r="Z132" i="11" s="1"/>
  <c r="X131" i="11"/>
  <c r="Z131" i="11" s="1"/>
  <c r="X130" i="11"/>
  <c r="Z130" i="11" s="1"/>
  <c r="X125" i="11"/>
  <c r="Z125" i="11" s="1"/>
  <c r="X124" i="11"/>
  <c r="Z124" i="11" s="1"/>
  <c r="X123" i="11"/>
  <c r="Z123" i="11" s="1"/>
  <c r="Y104" i="11"/>
  <c r="W104" i="11"/>
  <c r="V104" i="11"/>
  <c r="U104" i="11"/>
  <c r="T104" i="11"/>
  <c r="S104" i="11"/>
  <c r="R104" i="11"/>
  <c r="Q104" i="11"/>
  <c r="P104" i="11"/>
  <c r="O104" i="11"/>
  <c r="N104" i="11"/>
  <c r="M104" i="11"/>
  <c r="L104" i="11"/>
  <c r="K104" i="11"/>
  <c r="J104" i="11"/>
  <c r="I104" i="11"/>
  <c r="H104" i="11"/>
  <c r="G104" i="11"/>
  <c r="F104" i="11"/>
  <c r="X103" i="11"/>
  <c r="Z103" i="11" s="1"/>
  <c r="X102" i="11"/>
  <c r="Z102" i="11" s="1"/>
  <c r="X101" i="11"/>
  <c r="Z101" i="11" s="1"/>
  <c r="X100" i="11"/>
  <c r="Z100" i="11" s="1"/>
  <c r="X99" i="11"/>
  <c r="Z99" i="11" s="1"/>
  <c r="X94" i="11"/>
  <c r="Z94" i="11" s="1"/>
  <c r="X93" i="11"/>
  <c r="Z93" i="11" s="1"/>
  <c r="X92" i="11"/>
  <c r="Z92" i="11" s="1"/>
  <c r="W115" i="11"/>
  <c r="W114" i="11"/>
  <c r="W113" i="11"/>
  <c r="W84" i="11"/>
  <c r="W83" i="11"/>
  <c r="W82" i="11"/>
  <c r="W54" i="11"/>
  <c r="W53" i="11"/>
  <c r="W52" i="11"/>
  <c r="W51" i="11"/>
  <c r="T73" i="11"/>
  <c r="S73" i="11"/>
  <c r="R73" i="11"/>
  <c r="Q73" i="11"/>
  <c r="P73" i="11"/>
  <c r="O73" i="11"/>
  <c r="W123" i="6"/>
  <c r="U123" i="6"/>
  <c r="T123" i="6"/>
  <c r="S123" i="6"/>
  <c r="R123" i="6"/>
  <c r="Q123" i="6"/>
  <c r="P123" i="6"/>
  <c r="O123" i="6"/>
  <c r="N123" i="6"/>
  <c r="M123" i="6"/>
  <c r="L123" i="6"/>
  <c r="K123" i="6"/>
  <c r="J123" i="6"/>
  <c r="I123" i="6"/>
  <c r="H123" i="6"/>
  <c r="G123" i="6"/>
  <c r="F123" i="6"/>
  <c r="E123" i="6"/>
  <c r="D123" i="6"/>
  <c r="V122" i="6"/>
  <c r="X122" i="6" s="1"/>
  <c r="V121" i="6"/>
  <c r="X121" i="6" s="1"/>
  <c r="V120" i="6"/>
  <c r="X120" i="6" s="1"/>
  <c r="V119" i="6"/>
  <c r="X119" i="6" s="1"/>
  <c r="V118" i="6"/>
  <c r="X118" i="6" s="1"/>
  <c r="V117" i="6"/>
  <c r="X117" i="6" s="1"/>
  <c r="V116" i="6"/>
  <c r="X116" i="6" s="1"/>
  <c r="V110" i="6"/>
  <c r="X110" i="6" s="1"/>
  <c r="V109" i="6"/>
  <c r="X109" i="6" s="1"/>
  <c r="V108" i="6"/>
  <c r="X108" i="6" s="1"/>
  <c r="V107" i="6"/>
  <c r="X107" i="6" s="1"/>
  <c r="V106" i="6"/>
  <c r="X106" i="6" s="1"/>
  <c r="V105" i="6"/>
  <c r="X105" i="6" s="1"/>
  <c r="V104" i="6"/>
  <c r="X104" i="6" s="1"/>
  <c r="V103" i="6"/>
  <c r="X103" i="6" s="1"/>
  <c r="V102" i="6"/>
  <c r="X102" i="6" s="1"/>
  <c r="V101" i="6"/>
  <c r="X101" i="6" s="1"/>
  <c r="V100" i="6"/>
  <c r="X100" i="6" s="1"/>
  <c r="V99" i="6"/>
  <c r="X99" i="6" s="1"/>
  <c r="V98" i="6"/>
  <c r="X98" i="6" s="1"/>
  <c r="U97" i="6"/>
  <c r="T97" i="6"/>
  <c r="S97" i="6"/>
  <c r="R97" i="6"/>
  <c r="Q97" i="6"/>
  <c r="P97" i="6"/>
  <c r="O97" i="6"/>
  <c r="N97" i="6"/>
  <c r="M97" i="6"/>
  <c r="L97" i="6"/>
  <c r="K97" i="6"/>
  <c r="J97" i="6"/>
  <c r="I97" i="6"/>
  <c r="H97" i="6"/>
  <c r="G97" i="6"/>
  <c r="F97" i="6"/>
  <c r="E97" i="6"/>
  <c r="D97" i="6"/>
  <c r="U92" i="6"/>
  <c r="U91" i="6"/>
  <c r="U90" i="6"/>
  <c r="U89" i="6"/>
  <c r="U55" i="6"/>
  <c r="T55" i="6"/>
  <c r="S55" i="6"/>
  <c r="R55" i="6"/>
  <c r="Q55" i="6"/>
  <c r="P55" i="6"/>
  <c r="O55" i="6"/>
  <c r="N55" i="6"/>
  <c r="M55" i="6"/>
  <c r="L55" i="6"/>
  <c r="K55" i="6"/>
  <c r="J55" i="6"/>
  <c r="I55" i="6"/>
  <c r="H55" i="6"/>
  <c r="G55" i="6"/>
  <c r="F55" i="6"/>
  <c r="E55" i="6"/>
  <c r="D55" i="6"/>
  <c r="U50" i="6"/>
  <c r="U49" i="6"/>
  <c r="U48" i="6"/>
  <c r="W83" i="6"/>
  <c r="W81" i="6"/>
  <c r="V58" i="6"/>
  <c r="X58" i="6" s="1"/>
  <c r="V57" i="6"/>
  <c r="X57" i="6" s="1"/>
  <c r="V80" i="6"/>
  <c r="X80" i="6" s="1"/>
  <c r="V79" i="6"/>
  <c r="X79" i="6" s="1"/>
  <c r="V78" i="6"/>
  <c r="X78" i="6" s="1"/>
  <c r="V77" i="6"/>
  <c r="X77" i="6" s="1"/>
  <c r="V76" i="6"/>
  <c r="X76" i="6" s="1"/>
  <c r="V75" i="6"/>
  <c r="X75" i="6" s="1"/>
  <c r="V74" i="6"/>
  <c r="X74" i="6" s="1"/>
  <c r="V68" i="6"/>
  <c r="X68" i="6" s="1"/>
  <c r="V67" i="6"/>
  <c r="X67" i="6" s="1"/>
  <c r="V66" i="6"/>
  <c r="X66" i="6" s="1"/>
  <c r="V65" i="6"/>
  <c r="X65" i="6" s="1"/>
  <c r="V64" i="6"/>
  <c r="X64" i="6" s="1"/>
  <c r="V63" i="6"/>
  <c r="X63" i="6" s="1"/>
  <c r="V62" i="6"/>
  <c r="X62" i="6" s="1"/>
  <c r="V61" i="6"/>
  <c r="X61" i="6" s="1"/>
  <c r="V60" i="6"/>
  <c r="X60" i="6" s="1"/>
  <c r="V59" i="6"/>
  <c r="X59" i="6" s="1"/>
  <c r="V56" i="6"/>
  <c r="X56" i="6" s="1"/>
  <c r="F39" i="6"/>
  <c r="E39" i="6"/>
  <c r="D39" i="6"/>
  <c r="J39" i="6"/>
  <c r="W39" i="6"/>
  <c r="V15" i="6"/>
  <c r="V16" i="6"/>
  <c r="X16" i="6" s="1"/>
  <c r="V17" i="6"/>
  <c r="X17" i="6" s="1"/>
  <c r="V18" i="6"/>
  <c r="X18" i="6" s="1"/>
  <c r="V19" i="6"/>
  <c r="X19" i="6" s="1"/>
  <c r="V20" i="6"/>
  <c r="X20" i="6" s="1"/>
  <c r="V21" i="6"/>
  <c r="X21" i="6" s="1"/>
  <c r="V22" i="6"/>
  <c r="X22" i="6" s="1"/>
  <c r="V23" i="6"/>
  <c r="X23" i="6" s="1"/>
  <c r="V24" i="6"/>
  <c r="X24" i="6" s="1"/>
  <c r="V25" i="6"/>
  <c r="X25" i="6" s="1"/>
  <c r="V26" i="6"/>
  <c r="X26" i="6" s="1"/>
  <c r="V32" i="6"/>
  <c r="X32" i="6" s="1"/>
  <c r="V33" i="6"/>
  <c r="X33" i="6" s="1"/>
  <c r="V34" i="6"/>
  <c r="X34" i="6" s="1"/>
  <c r="V35" i="6"/>
  <c r="X35" i="6" s="1"/>
  <c r="V36" i="6"/>
  <c r="X36" i="6" s="1"/>
  <c r="V37" i="6"/>
  <c r="X37" i="6" s="1"/>
  <c r="V38" i="6"/>
  <c r="X38" i="6" s="1"/>
  <c r="V14" i="6"/>
  <c r="L81" i="6"/>
  <c r="K81" i="6"/>
  <c r="J81" i="6"/>
  <c r="L39" i="6"/>
  <c r="K39" i="6"/>
  <c r="O81" i="6"/>
  <c r="N81" i="6"/>
  <c r="M81" i="6"/>
  <c r="O39" i="6"/>
  <c r="N39" i="6"/>
  <c r="M39" i="6"/>
  <c r="V123" i="6" l="1"/>
  <c r="X104" i="11"/>
  <c r="Z135" i="11"/>
  <c r="X135" i="11"/>
  <c r="Z104" i="11"/>
  <c r="X123" i="6"/>
  <c r="X81" i="6"/>
  <c r="V81" i="6"/>
  <c r="V39" i="6"/>
  <c r="K40" i="6"/>
  <c r="L40" i="6"/>
  <c r="N40" i="6"/>
  <c r="M40" i="6"/>
  <c r="J40" i="6"/>
  <c r="O40" i="6"/>
  <c r="F12" i="10"/>
  <c r="G38" i="10" l="1"/>
  <c r="I38" i="10"/>
  <c r="H38" i="10"/>
  <c r="Y137" i="11" l="1"/>
  <c r="Y106" i="11"/>
  <c r="Y75" i="11"/>
  <c r="W117" i="11"/>
  <c r="W116" i="11"/>
  <c r="U111" i="11"/>
  <c r="W86" i="11"/>
  <c r="W85" i="11"/>
  <c r="U80" i="11"/>
  <c r="Y73" i="11"/>
  <c r="W73" i="11"/>
  <c r="V73" i="11"/>
  <c r="U73" i="11"/>
  <c r="N73" i="11"/>
  <c r="M73" i="11"/>
  <c r="L73" i="11"/>
  <c r="K73" i="11"/>
  <c r="J73" i="11"/>
  <c r="I73" i="11"/>
  <c r="H73" i="11"/>
  <c r="G73" i="11"/>
  <c r="F73" i="11"/>
  <c r="X72" i="11"/>
  <c r="Z72" i="11" s="1"/>
  <c r="X71" i="11"/>
  <c r="Z71" i="11" s="1"/>
  <c r="X70" i="11"/>
  <c r="Z70" i="11" s="1"/>
  <c r="X69" i="11"/>
  <c r="Z69" i="11" s="1"/>
  <c r="X68" i="11"/>
  <c r="Z68" i="11" s="1"/>
  <c r="X63" i="11"/>
  <c r="Z63" i="11" s="1"/>
  <c r="X62" i="11"/>
  <c r="Z62" i="11" s="1"/>
  <c r="X61" i="11"/>
  <c r="Z61" i="11" s="1"/>
  <c r="U49" i="11"/>
  <c r="Z73" i="11" l="1"/>
  <c r="X73" i="11"/>
  <c r="W125" i="6" l="1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1" i="10"/>
  <c r="F10" i="10"/>
  <c r="X14" i="6"/>
  <c r="S86" i="6"/>
  <c r="U47" i="6"/>
  <c r="X15" i="6"/>
  <c r="S44" i="6"/>
  <c r="U81" i="6"/>
  <c r="T81" i="6"/>
  <c r="S81" i="6"/>
  <c r="R81" i="6"/>
  <c r="Q81" i="6"/>
  <c r="P81" i="6"/>
  <c r="I81" i="6"/>
  <c r="H81" i="6"/>
  <c r="G81" i="6"/>
  <c r="F81" i="6"/>
  <c r="F40" i="6" s="1"/>
  <c r="E81" i="6"/>
  <c r="E40" i="6" s="1"/>
  <c r="D81" i="6"/>
  <c r="D40" i="6" s="1"/>
  <c r="U39" i="6"/>
  <c r="T39" i="6"/>
  <c r="S39" i="6"/>
  <c r="R39" i="6"/>
  <c r="Q39" i="6"/>
  <c r="P39" i="6"/>
  <c r="I39" i="6"/>
  <c r="H39" i="6"/>
  <c r="H40" i="6" s="1"/>
  <c r="G39" i="6"/>
  <c r="G40" i="6" s="1"/>
  <c r="S40" i="6" l="1"/>
  <c r="X39" i="6"/>
  <c r="W40" i="6"/>
  <c r="Q40" i="6"/>
  <c r="U40" i="6"/>
  <c r="R40" i="6"/>
  <c r="I40" i="6"/>
  <c r="P40" i="6"/>
  <c r="T40" i="6"/>
  <c r="V40" i="6" l="1"/>
  <c r="X40" i="6"/>
  <c r="R41" i="6"/>
</calcChain>
</file>

<file path=xl/sharedStrings.xml><?xml version="1.0" encoding="utf-8"?>
<sst xmlns="http://schemas.openxmlformats.org/spreadsheetml/2006/main" count="364" uniqueCount="89">
  <si>
    <t>様式第４号</t>
    <rPh sb="0" eb="2">
      <t>ヨウシキ</t>
    </rPh>
    <rPh sb="2" eb="3">
      <t>ダイ</t>
    </rPh>
    <rPh sb="4" eb="5">
      <t>ゴウ</t>
    </rPh>
    <phoneticPr fontId="3"/>
  </si>
  <si>
    <t>利用者氏名</t>
    <rPh sb="0" eb="3">
      <t>リヨウシャ</t>
    </rPh>
    <rPh sb="3" eb="5">
      <t>シメイ</t>
    </rPh>
    <phoneticPr fontId="3"/>
  </si>
  <si>
    <t>４時間未満（回数）</t>
    <rPh sb="1" eb="3">
      <t>ジカン</t>
    </rPh>
    <rPh sb="3" eb="5">
      <t>ミマン</t>
    </rPh>
    <rPh sb="6" eb="8">
      <t>カイスウ</t>
    </rPh>
    <phoneticPr fontId="3"/>
  </si>
  <si>
    <t>８～１２時間未満（回数）</t>
    <rPh sb="4" eb="6">
      <t>ジカン</t>
    </rPh>
    <rPh sb="6" eb="8">
      <t>ミマン</t>
    </rPh>
    <rPh sb="9" eb="11">
      <t>カイスウ</t>
    </rPh>
    <phoneticPr fontId="3"/>
  </si>
  <si>
    <t>食事加算（回数）</t>
    <rPh sb="0" eb="2">
      <t>ショクジ</t>
    </rPh>
    <rPh sb="2" eb="4">
      <t>カサン</t>
    </rPh>
    <rPh sb="5" eb="7">
      <t>カイスウ</t>
    </rPh>
    <phoneticPr fontId="3"/>
  </si>
  <si>
    <t>費用の合計</t>
    <rPh sb="0" eb="2">
      <t>ヒヨウ</t>
    </rPh>
    <rPh sb="3" eb="5">
      <t>ゴウケイ</t>
    </rPh>
    <phoneticPr fontId="3"/>
  </si>
  <si>
    <t>委託料</t>
    <rPh sb="0" eb="3">
      <t>イタクリョウ</t>
    </rPh>
    <phoneticPr fontId="3"/>
  </si>
  <si>
    <t>合　　計</t>
    <rPh sb="0" eb="1">
      <t>ゴウ</t>
    </rPh>
    <rPh sb="3" eb="4">
      <t>ケイ</t>
    </rPh>
    <phoneticPr fontId="3"/>
  </si>
  <si>
    <t>利用回数の上限</t>
    <rPh sb="0" eb="2">
      <t>リヨウ</t>
    </rPh>
    <rPh sb="2" eb="4">
      <t>カイスウ</t>
    </rPh>
    <rPh sb="5" eb="7">
      <t>ジョウゲン</t>
    </rPh>
    <phoneticPr fontId="3"/>
  </si>
  <si>
    <t>利用者負担上限月額</t>
    <rPh sb="0" eb="3">
      <t>リヨウシャ</t>
    </rPh>
    <rPh sb="3" eb="5">
      <t>フタン</t>
    </rPh>
    <rPh sb="5" eb="7">
      <t>ジョウゲン</t>
    </rPh>
    <rPh sb="7" eb="9">
      <t>ゲツガク</t>
    </rPh>
    <phoneticPr fontId="3"/>
  </si>
  <si>
    <t>日付</t>
    <rPh sb="0" eb="2">
      <t>ヒヅケ</t>
    </rPh>
    <phoneticPr fontId="3"/>
  </si>
  <si>
    <t>開始時間</t>
    <rPh sb="0" eb="2">
      <t>カイシ</t>
    </rPh>
    <rPh sb="2" eb="4">
      <t>ジカン</t>
    </rPh>
    <phoneticPr fontId="3"/>
  </si>
  <si>
    <t>終了時間</t>
    <rPh sb="0" eb="2">
      <t>シュウリョウ</t>
    </rPh>
    <rPh sb="2" eb="4">
      <t>ジカン</t>
    </rPh>
    <phoneticPr fontId="3"/>
  </si>
  <si>
    <t>算定時間数</t>
    <rPh sb="0" eb="2">
      <t>サンテイ</t>
    </rPh>
    <rPh sb="2" eb="4">
      <t>ジカン</t>
    </rPh>
    <rPh sb="4" eb="5">
      <t>スウ</t>
    </rPh>
    <phoneticPr fontId="3"/>
  </si>
  <si>
    <t>利用者の区分</t>
    <rPh sb="0" eb="3">
      <t>リヨウシャ</t>
    </rPh>
    <rPh sb="4" eb="6">
      <t>クブン</t>
    </rPh>
    <phoneticPr fontId="3"/>
  </si>
  <si>
    <t>監護する者（家族等）の一時的事情</t>
    <rPh sb="0" eb="2">
      <t>カンゴ</t>
    </rPh>
    <rPh sb="4" eb="5">
      <t>モノ</t>
    </rPh>
    <rPh sb="6" eb="9">
      <t>カゾクトウ</t>
    </rPh>
    <rPh sb="11" eb="14">
      <t>イチジテキ</t>
    </rPh>
    <rPh sb="14" eb="16">
      <t>ジジョウ</t>
    </rPh>
    <phoneticPr fontId="3"/>
  </si>
  <si>
    <t>その他（理由書添付）</t>
    <rPh sb="2" eb="3">
      <t>タ</t>
    </rPh>
    <rPh sb="4" eb="7">
      <t>リユウショ</t>
    </rPh>
    <rPh sb="7" eb="9">
      <t>テンプ</t>
    </rPh>
    <phoneticPr fontId="3"/>
  </si>
  <si>
    <t>延岡市在宅障がい児（者）日中一時支援事業実績記録票</t>
    <rPh sb="0" eb="3">
      <t>ノベオカシ</t>
    </rPh>
    <rPh sb="3" eb="5">
      <t>ザイタク</t>
    </rPh>
    <rPh sb="5" eb="6">
      <t>サワ</t>
    </rPh>
    <rPh sb="8" eb="9">
      <t>ジ</t>
    </rPh>
    <rPh sb="10" eb="11">
      <t>モノ</t>
    </rPh>
    <rPh sb="12" eb="14">
      <t>ニッチュウ</t>
    </rPh>
    <rPh sb="14" eb="16">
      <t>イチジ</t>
    </rPh>
    <rPh sb="16" eb="18">
      <t>シエン</t>
    </rPh>
    <rPh sb="18" eb="20">
      <t>ジギョウ</t>
    </rPh>
    <rPh sb="20" eb="22">
      <t>ジッセキ</t>
    </rPh>
    <rPh sb="22" eb="24">
      <t>キロク</t>
    </rPh>
    <rPh sb="24" eb="25">
      <t>ヒョウ</t>
    </rPh>
    <phoneticPr fontId="3"/>
  </si>
  <si>
    <t>入浴加算（回数）</t>
    <rPh sb="0" eb="2">
      <t>ニュウヨク</t>
    </rPh>
    <rPh sb="2" eb="4">
      <t>カサン</t>
    </rPh>
    <rPh sb="5" eb="7">
      <t>カイスウ</t>
    </rPh>
    <phoneticPr fontId="3"/>
  </si>
  <si>
    <t>送迎加算（回数）</t>
    <rPh sb="0" eb="2">
      <t>ソウゲイ</t>
    </rPh>
    <rPh sb="2" eb="4">
      <t>カサン</t>
    </rPh>
    <rPh sb="5" eb="7">
      <t>カイスウ</t>
    </rPh>
    <phoneticPr fontId="3"/>
  </si>
  <si>
    <t>利用者
負担金</t>
    <rPh sb="0" eb="3">
      <t>リヨウシャ</t>
    </rPh>
    <rPh sb="4" eb="7">
      <t>フタンキン</t>
    </rPh>
    <phoneticPr fontId="3"/>
  </si>
  <si>
    <t xml:space="preserve"> 枚中</t>
    <rPh sb="1" eb="2">
      <t>マイ</t>
    </rPh>
    <rPh sb="2" eb="3">
      <t>チュウ</t>
    </rPh>
    <phoneticPr fontId="3"/>
  </si>
  <si>
    <t>４～８時間
未満(回数）</t>
    <rPh sb="3" eb="5">
      <t>ジカン</t>
    </rPh>
    <rPh sb="6" eb="8">
      <t>ミマン</t>
    </rPh>
    <rPh sb="9" eb="11">
      <t>カイスウ</t>
    </rPh>
    <phoneticPr fontId="3"/>
  </si>
  <si>
    <t>曜日</t>
    <rPh sb="0" eb="2">
      <t>ヨウビ</t>
    </rPh>
    <phoneticPr fontId="3"/>
  </si>
  <si>
    <t>小　　計</t>
    <rPh sb="0" eb="1">
      <t>ショウ</t>
    </rPh>
    <rPh sb="3" eb="4">
      <t>ケイ</t>
    </rPh>
    <phoneticPr fontId="3"/>
  </si>
  <si>
    <t>水</t>
    <rPh sb="0" eb="1">
      <t>スイ</t>
    </rPh>
    <phoneticPr fontId="3"/>
  </si>
  <si>
    <t>合　　　　計</t>
    <rPh sb="0" eb="1">
      <t>ゴウ</t>
    </rPh>
    <rPh sb="5" eb="6">
      <t>ケイ</t>
    </rPh>
    <phoneticPr fontId="3"/>
  </si>
  <si>
    <t>監護する者（家族等）の就労</t>
    <rPh sb="0" eb="2">
      <t>カンゴ</t>
    </rPh>
    <rPh sb="4" eb="5">
      <t>モノ</t>
    </rPh>
    <rPh sb="6" eb="8">
      <t>カゾク</t>
    </rPh>
    <rPh sb="8" eb="9">
      <t>トウ</t>
    </rPh>
    <rPh sb="11" eb="13">
      <t>シュウロウ</t>
    </rPh>
    <phoneticPr fontId="3"/>
  </si>
  <si>
    <t>監護する者（家族等）の病気・冠婚葬祭</t>
    <rPh sb="0" eb="2">
      <t>カンゴ</t>
    </rPh>
    <rPh sb="4" eb="5">
      <t>モノ</t>
    </rPh>
    <rPh sb="6" eb="8">
      <t>カゾク</t>
    </rPh>
    <rPh sb="8" eb="9">
      <t>トウ</t>
    </rPh>
    <rPh sb="11" eb="13">
      <t>ビョウキ</t>
    </rPh>
    <rPh sb="14" eb="16">
      <t>カンコン</t>
    </rPh>
    <rPh sb="16" eb="18">
      <t>ソウサイ</t>
    </rPh>
    <phoneticPr fontId="3"/>
  </si>
  <si>
    <t>延岡市在宅障がい児（者）日中一時支援事業実施状況報告書</t>
    <rPh sb="0" eb="3">
      <t>ノベオカシ</t>
    </rPh>
    <rPh sb="3" eb="5">
      <t>ザイタク</t>
    </rPh>
    <rPh sb="5" eb="6">
      <t>サワ</t>
    </rPh>
    <rPh sb="8" eb="9">
      <t>ジ</t>
    </rPh>
    <rPh sb="10" eb="11">
      <t>モノ</t>
    </rPh>
    <rPh sb="12" eb="14">
      <t>ニッチュウ</t>
    </rPh>
    <rPh sb="14" eb="16">
      <t>イチジ</t>
    </rPh>
    <rPh sb="16" eb="18">
      <t>シエン</t>
    </rPh>
    <rPh sb="18" eb="20">
      <t>ジギョウ</t>
    </rPh>
    <rPh sb="20" eb="22">
      <t>ジッシ</t>
    </rPh>
    <rPh sb="22" eb="24">
      <t>ジョウキョウ</t>
    </rPh>
    <rPh sb="24" eb="27">
      <t>ホウコクショ</t>
    </rPh>
    <phoneticPr fontId="3"/>
  </si>
  <si>
    <t>区分</t>
    <rPh sb="0" eb="1">
      <t>ク</t>
    </rPh>
    <rPh sb="1" eb="2">
      <t>ブン</t>
    </rPh>
    <phoneticPr fontId="3"/>
  </si>
  <si>
    <t>区 分　１</t>
    <rPh sb="0" eb="1">
      <t>ク</t>
    </rPh>
    <rPh sb="2" eb="3">
      <t>ブン</t>
    </rPh>
    <phoneticPr fontId="3"/>
  </si>
  <si>
    <t>区 分　２</t>
    <rPh sb="0" eb="1">
      <t>ク</t>
    </rPh>
    <rPh sb="2" eb="3">
      <t>ブン</t>
    </rPh>
    <phoneticPr fontId="3"/>
  </si>
  <si>
    <t>区 分　３</t>
    <rPh sb="0" eb="1">
      <t>ク</t>
    </rPh>
    <rPh sb="2" eb="3">
      <t>ブン</t>
    </rPh>
    <phoneticPr fontId="3"/>
  </si>
  <si>
    <t>上記のとおり確認しました。</t>
    <rPh sb="0" eb="2">
      <t>ジョウキ</t>
    </rPh>
    <rPh sb="6" eb="8">
      <t>カクニン</t>
    </rPh>
    <phoneticPr fontId="3"/>
  </si>
  <si>
    <t>実施事業所住所：</t>
    <rPh sb="0" eb="2">
      <t>ジッシ</t>
    </rPh>
    <rPh sb="2" eb="5">
      <t>ジギョウショ</t>
    </rPh>
    <rPh sb="5" eb="7">
      <t>ジュウショ</t>
    </rPh>
    <phoneticPr fontId="3"/>
  </si>
  <si>
    <t>実施事業所名：</t>
    <rPh sb="0" eb="2">
      <t>ジッシ</t>
    </rPh>
    <rPh sb="2" eb="5">
      <t>ジギョウショ</t>
    </rPh>
    <rPh sb="5" eb="6">
      <t>メイ</t>
    </rPh>
    <phoneticPr fontId="3"/>
  </si>
  <si>
    <t>※自　署：18歳未満は保護者</t>
    <rPh sb="1" eb="2">
      <t>ジ</t>
    </rPh>
    <rPh sb="3" eb="4">
      <t>ショ</t>
    </rPh>
    <rPh sb="7" eb="10">
      <t>サイミマン</t>
    </rPh>
    <rPh sb="11" eb="14">
      <t>ホゴシャ</t>
    </rPh>
    <phoneticPr fontId="3"/>
  </si>
  <si>
    <t>利用者負担
徴 収 金</t>
    <rPh sb="0" eb="3">
      <t>リヨウシャ</t>
    </rPh>
    <rPh sb="3" eb="4">
      <t>フ</t>
    </rPh>
    <rPh sb="4" eb="5">
      <t>ニナ</t>
    </rPh>
    <rPh sb="6" eb="7">
      <t>チョウ</t>
    </rPh>
    <rPh sb="8" eb="9">
      <t>オサム</t>
    </rPh>
    <rPh sb="10" eb="11">
      <t>キン</t>
    </rPh>
    <phoneticPr fontId="3"/>
  </si>
  <si>
    <t>【利用理由】</t>
    <rPh sb="1" eb="3">
      <t>リヨウ</t>
    </rPh>
    <rPh sb="3" eb="5">
      <t>リユウ</t>
    </rPh>
    <phoneticPr fontId="3"/>
  </si>
  <si>
    <t>名</t>
    <rPh sb="0" eb="1">
      <t>メイ</t>
    </rPh>
    <phoneticPr fontId="3"/>
  </si>
  <si>
    <t>回</t>
    <rPh sb="0" eb="1">
      <t>カイ</t>
    </rPh>
    <phoneticPr fontId="3"/>
  </si>
  <si>
    <t>【担 当 者】</t>
    <rPh sb="1" eb="2">
      <t>タン</t>
    </rPh>
    <rPh sb="3" eb="4">
      <t>トウ</t>
    </rPh>
    <rPh sb="5" eb="6">
      <t>シャ</t>
    </rPh>
    <phoneticPr fontId="3"/>
  </si>
  <si>
    <t>【連 絡 先】</t>
    <rPh sb="1" eb="2">
      <t>レン</t>
    </rPh>
    <rPh sb="3" eb="4">
      <t>ラク</t>
    </rPh>
    <rPh sb="5" eb="6">
      <t>サキ</t>
    </rPh>
    <phoneticPr fontId="3"/>
  </si>
  <si>
    <t>令和  年  月実績</t>
    <rPh sb="0" eb="2">
      <t>レイワ</t>
    </rPh>
    <rPh sb="4" eb="5">
      <t>ネン</t>
    </rPh>
    <rPh sb="7" eb="8">
      <t>ガツ</t>
    </rPh>
    <rPh sb="8" eb="10">
      <t>ジッセキ</t>
    </rPh>
    <phoneticPr fontId="3"/>
  </si>
  <si>
    <t>長期休暇時</t>
    <rPh sb="0" eb="4">
      <t>チョウキキュウカ</t>
    </rPh>
    <rPh sb="4" eb="5">
      <t>トキ</t>
    </rPh>
    <phoneticPr fontId="3"/>
  </si>
  <si>
    <t>【実施事業所名】</t>
    <rPh sb="1" eb="3">
      <t>ジッシ</t>
    </rPh>
    <rPh sb="3" eb="6">
      <t>ジギョウショ</t>
    </rPh>
    <rPh sb="6" eb="7">
      <t>メイ</t>
    </rPh>
    <phoneticPr fontId="3"/>
  </si>
  <si>
    <r>
      <rPr>
        <b/>
        <i/>
        <sz val="12"/>
        <rFont val="ＭＳ ゴシック"/>
        <family val="3"/>
        <charset val="128"/>
      </rPr>
      <t xml:space="preserve">1 </t>
    </r>
    <r>
      <rPr>
        <i/>
        <sz val="12"/>
        <rFont val="ＭＳ ゴシック"/>
        <family val="3"/>
        <charset val="128"/>
      </rPr>
      <t>枚目</t>
    </r>
    <rPh sb="2" eb="3">
      <t>マイ</t>
    </rPh>
    <rPh sb="3" eb="4">
      <t>メ</t>
    </rPh>
    <phoneticPr fontId="3"/>
  </si>
  <si>
    <r>
      <rPr>
        <b/>
        <i/>
        <sz val="12"/>
        <rFont val="ＭＳ ゴシック"/>
        <family val="3"/>
        <charset val="128"/>
      </rPr>
      <t>２</t>
    </r>
    <r>
      <rPr>
        <i/>
        <sz val="12"/>
        <rFont val="ＭＳ ゴシック"/>
        <family val="3"/>
        <charset val="128"/>
      </rPr>
      <t>枚目</t>
    </r>
    <rPh sb="1" eb="2">
      <t>マイ</t>
    </rPh>
    <rPh sb="2" eb="3">
      <t>メ</t>
    </rPh>
    <phoneticPr fontId="3"/>
  </si>
  <si>
    <r>
      <rPr>
        <b/>
        <i/>
        <sz val="12"/>
        <rFont val="ＭＳ ゴシック"/>
        <family val="3"/>
        <charset val="128"/>
      </rPr>
      <t>３</t>
    </r>
    <r>
      <rPr>
        <i/>
        <sz val="12"/>
        <rFont val="ＭＳ ゴシック"/>
        <family val="3"/>
        <charset val="128"/>
      </rPr>
      <t>枚目</t>
    </r>
    <rPh sb="1" eb="2">
      <t>マイ</t>
    </rPh>
    <rPh sb="2" eb="3">
      <t>メ</t>
    </rPh>
    <phoneticPr fontId="3"/>
  </si>
  <si>
    <r>
      <rPr>
        <b/>
        <i/>
        <sz val="12"/>
        <rFont val="ＭＳ ゴシック"/>
        <family val="3"/>
        <charset val="128"/>
      </rPr>
      <t>４</t>
    </r>
    <r>
      <rPr>
        <i/>
        <sz val="12"/>
        <rFont val="ＭＳ ゴシック"/>
        <family val="3"/>
        <charset val="128"/>
      </rPr>
      <t>枚目</t>
    </r>
    <rPh sb="1" eb="2">
      <t>マイ</t>
    </rPh>
    <rPh sb="2" eb="3">
      <t>メ</t>
    </rPh>
    <phoneticPr fontId="3"/>
  </si>
  <si>
    <t>（　　 　 年 　 月 ）</t>
  </si>
  <si>
    <r>
      <rPr>
        <sz val="10"/>
        <rFont val="ＭＳ Ｐゴシック"/>
        <family val="3"/>
        <charset val="128"/>
      </rPr>
      <t>利用者</t>
    </r>
    <r>
      <rPr>
        <u/>
        <sz val="10"/>
        <rFont val="ＭＳ Ｐゴシック"/>
        <family val="3"/>
        <charset val="128"/>
      </rPr>
      <t xml:space="preserve">
確認印
</t>
    </r>
    <r>
      <rPr>
        <sz val="10"/>
        <rFont val="ＭＳ Ｐゴシック"/>
        <family val="3"/>
        <charset val="128"/>
      </rPr>
      <t>又は</t>
    </r>
    <r>
      <rPr>
        <u/>
        <sz val="10"/>
        <rFont val="ＭＳ Ｐゴシック"/>
        <family val="3"/>
        <charset val="128"/>
      </rPr>
      <t xml:space="preserve">
自　署</t>
    </r>
    <rPh sb="4" eb="7">
      <t>カクニンイン</t>
    </rPh>
    <phoneticPr fontId="3"/>
  </si>
  <si>
    <r>
      <rPr>
        <sz val="9"/>
        <rFont val="ＭＳ Ｐ明朝"/>
        <family val="1"/>
        <charset val="128"/>
      </rPr>
      <t>利用者</t>
    </r>
    <r>
      <rPr>
        <u/>
        <sz val="9"/>
        <rFont val="ＭＳ Ｐ明朝"/>
        <family val="1"/>
        <charset val="128"/>
      </rPr>
      <t xml:space="preserve">
確認印
</t>
    </r>
    <r>
      <rPr>
        <sz val="9"/>
        <rFont val="ＭＳ Ｐ明朝"/>
        <family val="1"/>
        <charset val="128"/>
      </rPr>
      <t>又は</t>
    </r>
    <r>
      <rPr>
        <u/>
        <sz val="9"/>
        <rFont val="ＭＳ Ｐ明朝"/>
        <family val="1"/>
        <charset val="128"/>
      </rPr>
      <t xml:space="preserve">
自　署</t>
    </r>
    <rPh sb="4" eb="7">
      <t>カクニンイン</t>
    </rPh>
    <phoneticPr fontId="3"/>
  </si>
  <si>
    <t>食事加算
（回数）</t>
    <rPh sb="0" eb="2">
      <t>ショクジ</t>
    </rPh>
    <rPh sb="2" eb="4">
      <t>カサン</t>
    </rPh>
    <rPh sb="6" eb="8">
      <t>カイスウ</t>
    </rPh>
    <phoneticPr fontId="3"/>
  </si>
  <si>
    <t>入浴加算
（回数）</t>
    <phoneticPr fontId="3"/>
  </si>
  <si>
    <t>送迎加算
（回数）</t>
    <phoneticPr fontId="3"/>
  </si>
  <si>
    <t>延岡　太郎</t>
    <rPh sb="0" eb="2">
      <t>ノベオカ</t>
    </rPh>
    <rPh sb="3" eb="5">
      <t>タロウ</t>
    </rPh>
    <phoneticPr fontId="3"/>
  </si>
  <si>
    <t>城山　桜子</t>
    <rPh sb="0" eb="2">
      <t>シロヤマ</t>
    </rPh>
    <rPh sb="3" eb="5">
      <t>サクラコ</t>
    </rPh>
    <phoneticPr fontId="3"/>
  </si>
  <si>
    <t>土</t>
    <rPh sb="0" eb="1">
      <t>ツチ</t>
    </rPh>
    <phoneticPr fontId="3"/>
  </si>
  <si>
    <t>金</t>
  </si>
  <si>
    <t>内藤　誉</t>
    <rPh sb="0" eb="2">
      <t>ナイトウ</t>
    </rPh>
    <rPh sb="3" eb="4">
      <t>ホマレ</t>
    </rPh>
    <phoneticPr fontId="3"/>
  </si>
  <si>
    <t>放課後等デイサービス○○にて4,205円は徴収すみ。</t>
    <rPh sb="0" eb="4">
      <t>ホウカゴトウ</t>
    </rPh>
    <rPh sb="19" eb="20">
      <t>エン</t>
    </rPh>
    <rPh sb="21" eb="23">
      <t>チョウシュウ</t>
    </rPh>
    <phoneticPr fontId="3"/>
  </si>
  <si>
    <t>備　　考：</t>
    <rPh sb="0" eb="1">
      <t>ビ</t>
    </rPh>
    <rPh sb="3" eb="4">
      <t>コウ</t>
    </rPh>
    <phoneticPr fontId="3"/>
  </si>
  <si>
    <t>重度心身障害者</t>
    <rPh sb="0" eb="7">
      <t>ジュウドシンシンショウガイシャ</t>
    </rPh>
    <phoneticPr fontId="3"/>
  </si>
  <si>
    <t>医療機関、医療的ケア対象者</t>
    <rPh sb="0" eb="4">
      <t>イリョウキカン</t>
    </rPh>
    <rPh sb="5" eb="8">
      <t>イリョウテキ</t>
    </rPh>
    <rPh sb="10" eb="13">
      <t>タイショウシャ</t>
    </rPh>
    <phoneticPr fontId="3"/>
  </si>
  <si>
    <r>
      <rPr>
        <b/>
        <i/>
        <sz val="11"/>
        <rFont val="ＭＳ Ｐ明朝"/>
        <family val="1"/>
        <charset val="128"/>
      </rPr>
      <t xml:space="preserve">1 </t>
    </r>
    <r>
      <rPr>
        <i/>
        <sz val="11"/>
        <rFont val="ＭＳ Ｐ明朝"/>
        <family val="1"/>
        <charset val="128"/>
      </rPr>
      <t>枚目</t>
    </r>
    <rPh sb="2" eb="3">
      <t>マイ</t>
    </rPh>
    <rPh sb="3" eb="4">
      <t>メ</t>
    </rPh>
    <phoneticPr fontId="3"/>
  </si>
  <si>
    <r>
      <rPr>
        <b/>
        <i/>
        <sz val="11"/>
        <rFont val="ＭＳ Ｐ明朝"/>
        <family val="1"/>
        <charset val="128"/>
      </rPr>
      <t>２</t>
    </r>
    <r>
      <rPr>
        <i/>
        <sz val="11"/>
        <rFont val="ＭＳ Ｐ明朝"/>
        <family val="1"/>
        <charset val="128"/>
      </rPr>
      <t>枚目</t>
    </r>
    <rPh sb="1" eb="2">
      <t>マイ</t>
    </rPh>
    <rPh sb="2" eb="3">
      <t>メ</t>
    </rPh>
    <phoneticPr fontId="3"/>
  </si>
  <si>
    <r>
      <rPr>
        <b/>
        <i/>
        <sz val="11"/>
        <rFont val="ＭＳ Ｐ明朝"/>
        <family val="1"/>
        <charset val="128"/>
      </rPr>
      <t>４</t>
    </r>
    <r>
      <rPr>
        <i/>
        <sz val="11"/>
        <rFont val="ＭＳ Ｐ明朝"/>
        <family val="1"/>
        <charset val="128"/>
      </rPr>
      <t>枚目</t>
    </r>
    <rPh sb="1" eb="2">
      <t>マイ</t>
    </rPh>
    <rPh sb="2" eb="3">
      <t>メ</t>
    </rPh>
    <phoneticPr fontId="3"/>
  </si>
  <si>
    <r>
      <rPr>
        <b/>
        <i/>
        <sz val="11"/>
        <rFont val="ＭＳ Ｐ明朝"/>
        <family val="1"/>
        <charset val="128"/>
      </rPr>
      <t>３</t>
    </r>
    <r>
      <rPr>
        <i/>
        <sz val="11"/>
        <rFont val="ＭＳ Ｐ明朝"/>
        <family val="1"/>
        <charset val="128"/>
      </rPr>
      <t>枚目</t>
    </r>
    <rPh sb="1" eb="2">
      <t>マイ</t>
    </rPh>
    <rPh sb="2" eb="3">
      <t>メ</t>
    </rPh>
    <phoneticPr fontId="3"/>
  </si>
  <si>
    <t>延岡市○○町</t>
    <rPh sb="0" eb="3">
      <t>ノベオカシ</t>
    </rPh>
    <rPh sb="5" eb="6">
      <t>マチ</t>
    </rPh>
    <phoneticPr fontId="3"/>
  </si>
  <si>
    <t>放課後等デイサービス等◎◎</t>
    <rPh sb="0" eb="4">
      <t>ホウカゴトウ</t>
    </rPh>
    <rPh sb="10" eb="11">
      <t>トウ</t>
    </rPh>
    <phoneticPr fontId="3"/>
  </si>
  <si>
    <t>○○</t>
    <phoneticPr fontId="3"/>
  </si>
  <si>
    <t>0982-33-1234</t>
    <phoneticPr fontId="3"/>
  </si>
  <si>
    <t>利用
理由</t>
    <rPh sb="0" eb="2">
      <t>リヨウ</t>
    </rPh>
    <rPh sb="3" eb="5">
      <t>リユウ</t>
    </rPh>
    <phoneticPr fontId="3"/>
  </si>
  <si>
    <t>備　　考</t>
    <rPh sb="0" eb="1">
      <t>ビ</t>
    </rPh>
    <rPh sb="3" eb="4">
      <t>コウ</t>
    </rPh>
    <phoneticPr fontId="3"/>
  </si>
  <si>
    <t>例】始業式のため、　午前で終了</t>
    <rPh sb="0" eb="1">
      <t>レイ</t>
    </rPh>
    <rPh sb="2" eb="5">
      <t>シギョウシキ</t>
    </rPh>
    <rPh sb="10" eb="12">
      <t>ゴゼン</t>
    </rPh>
    <rPh sb="13" eb="15">
      <t>シュウリョウ</t>
    </rPh>
    <phoneticPr fontId="3"/>
  </si>
  <si>
    <t>例】体育祭の振替え休日</t>
    <rPh sb="0" eb="1">
      <t>レイ</t>
    </rPh>
    <rPh sb="2" eb="5">
      <t>タイイクサイ</t>
    </rPh>
    <rPh sb="6" eb="7">
      <t>フ</t>
    </rPh>
    <rPh sb="7" eb="8">
      <t>カ</t>
    </rPh>
    <rPh sb="9" eb="11">
      <t>キュウジツ</t>
    </rPh>
    <phoneticPr fontId="3"/>
  </si>
  <si>
    <t>例】夏休み〇/〇～〇/〇</t>
    <rPh sb="0" eb="1">
      <t>レイ</t>
    </rPh>
    <rPh sb="2" eb="4">
      <t>ナツヤス</t>
    </rPh>
    <phoneticPr fontId="3"/>
  </si>
  <si>
    <t>１： 監護する者（家族等）の就労</t>
    <phoneticPr fontId="3"/>
  </si>
  <si>
    <t>２： 監護する者（家族等）の病気・冠婚葬祭</t>
    <phoneticPr fontId="3"/>
  </si>
  <si>
    <t>３： 監護する者（家族等）の一時的事情</t>
    <phoneticPr fontId="3"/>
  </si>
  <si>
    <t>４： その他（理由書添付）</t>
    <phoneticPr fontId="3"/>
  </si>
  <si>
    <t>備　　　考</t>
    <rPh sb="0" eb="1">
      <t>ビ</t>
    </rPh>
    <rPh sb="4" eb="5">
      <t>コウ</t>
    </rPh>
    <phoneticPr fontId="3"/>
  </si>
  <si>
    <t>利 用
理 由</t>
    <phoneticPr fontId="3"/>
  </si>
  <si>
    <t>令和　 年　 月実績</t>
    <rPh sb="0" eb="2">
      <t>レイワ</t>
    </rPh>
    <rPh sb="4" eb="5">
      <t>ネン</t>
    </rPh>
    <rPh sb="7" eb="8">
      <t>ガツ</t>
    </rPh>
    <rPh sb="8" eb="10">
      <t>ジッセキ</t>
    </rPh>
    <phoneticPr fontId="3"/>
  </si>
  <si>
    <t>延岡市在宅障がい児（者）日中一時支援事業実施状況報告書（　令和　 　 年　 　 月 ）</t>
    <rPh sb="0" eb="3">
      <t>ノベオカシ</t>
    </rPh>
    <rPh sb="3" eb="5">
      <t>ザイタク</t>
    </rPh>
    <rPh sb="5" eb="6">
      <t>サワ</t>
    </rPh>
    <rPh sb="8" eb="9">
      <t>ジ</t>
    </rPh>
    <rPh sb="10" eb="11">
      <t>モノ</t>
    </rPh>
    <rPh sb="12" eb="14">
      <t>ニッチュウ</t>
    </rPh>
    <rPh sb="14" eb="16">
      <t>イチジ</t>
    </rPh>
    <rPh sb="16" eb="18">
      <t>シエン</t>
    </rPh>
    <rPh sb="18" eb="20">
      <t>ジギョウ</t>
    </rPh>
    <rPh sb="20" eb="22">
      <t>ジッシ</t>
    </rPh>
    <rPh sb="22" eb="24">
      <t>ジョウキョウ</t>
    </rPh>
    <rPh sb="24" eb="27">
      <t>ホウコクショ</t>
    </rPh>
    <phoneticPr fontId="3"/>
  </si>
  <si>
    <t>重症心身障がい児（者）</t>
    <rPh sb="0" eb="2">
      <t>ジュウショウ</t>
    </rPh>
    <rPh sb="2" eb="4">
      <t>シンシン</t>
    </rPh>
    <rPh sb="4" eb="5">
      <t>ショウ</t>
    </rPh>
    <rPh sb="7" eb="8">
      <t>ジ</t>
    </rPh>
    <rPh sb="9" eb="10">
      <t>シャ</t>
    </rPh>
    <phoneticPr fontId="3"/>
  </si>
  <si>
    <t>医療的ケア児（者）</t>
    <rPh sb="0" eb="3">
      <t>イリョウテキ</t>
    </rPh>
    <rPh sb="5" eb="6">
      <t>ジ</t>
    </rPh>
    <rPh sb="7" eb="8">
      <t>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</si>
</sst>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);[Red]\(#,##0\)"/>
    <numFmt numFmtId="177" formatCode="h:mm;@"/>
    <numFmt numFmtId="178" formatCode="0;\-0;;@"/>
    <numFmt numFmtId="179" formatCode="#,##0;\-0;;@"/>
    <numFmt numFmtId="180" formatCode="#,##0;\-0;0;@"/>
    <numFmt numFmtId="181" formatCode="#,##0&quot;円&quot;;\-0&quot;円&quot;;0&quot;円&quot;;@&quot;円&quot;"/>
    <numFmt numFmtId="182" formatCode="0_ "/>
    <numFmt numFmtId="183" formatCode="#,##0_ "/>
  </numFmts>
  <fonts count="3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8.5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u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i/>
      <sz val="12"/>
      <name val="ＭＳ ゴシック"/>
      <family val="3"/>
      <charset val="128"/>
    </font>
    <font>
      <i/>
      <sz val="11"/>
      <name val="ＭＳ ゴシック"/>
      <family val="3"/>
      <charset val="128"/>
    </font>
    <font>
      <i/>
      <sz val="16"/>
      <name val="ＭＳ ゴシック"/>
      <family val="3"/>
      <charset val="128"/>
    </font>
    <font>
      <i/>
      <sz val="9"/>
      <name val="ＭＳ ゴシック"/>
      <family val="3"/>
      <charset val="128"/>
    </font>
    <font>
      <b/>
      <i/>
      <sz val="12"/>
      <name val="ＭＳ ゴシック"/>
      <family val="3"/>
      <charset val="128"/>
    </font>
    <font>
      <b/>
      <i/>
      <sz val="14"/>
      <name val="ＭＳ ゴシック"/>
      <family val="3"/>
      <charset val="128"/>
    </font>
    <font>
      <sz val="9"/>
      <name val="ＭＳ Ｐ明朝"/>
      <family val="1"/>
      <charset val="128"/>
    </font>
    <font>
      <u/>
      <sz val="9"/>
      <name val="ＭＳ Ｐ明朝"/>
      <family val="1"/>
      <charset val="128"/>
    </font>
    <font>
      <sz val="9"/>
      <name val="ＭＳ ゴシック"/>
      <family val="3"/>
      <charset val="128"/>
    </font>
    <font>
      <i/>
      <sz val="11"/>
      <name val="ＭＳ Ｐ明朝"/>
      <family val="1"/>
      <charset val="128"/>
    </font>
    <font>
      <sz val="11"/>
      <color theme="1" tint="0.34998626667073579"/>
      <name val="ＭＳ Ｐゴシック"/>
      <family val="3"/>
      <charset val="128"/>
    </font>
    <font>
      <sz val="8"/>
      <color theme="1" tint="0.34998626667073579"/>
      <name val="ＭＳ Ｐゴシック"/>
      <family val="3"/>
      <charset val="128"/>
    </font>
    <font>
      <sz val="10"/>
      <color theme="1" tint="0.34998626667073579"/>
      <name val="ＭＳ Ｐゴシック"/>
      <family val="3"/>
      <charset val="128"/>
    </font>
    <font>
      <i/>
      <sz val="9"/>
      <color theme="1" tint="0.34998626667073579"/>
      <name val="ＭＳ Ｐゴシック"/>
      <family val="3"/>
      <charset val="128"/>
    </font>
    <font>
      <i/>
      <sz val="9"/>
      <color theme="1" tint="0.499984740745262"/>
      <name val="ＭＳ Ｐゴシック"/>
      <family val="3"/>
      <charset val="128"/>
    </font>
    <font>
      <i/>
      <sz val="9"/>
      <color theme="1" tint="0.499984740745262"/>
      <name val="ＭＳ ゴシック"/>
      <family val="3"/>
      <charset val="128"/>
    </font>
    <font>
      <b/>
      <i/>
      <sz val="11"/>
      <name val="ＭＳ Ｐ明朝"/>
      <family val="1"/>
      <charset val="128"/>
    </font>
    <font>
      <sz val="13"/>
      <name val="ＭＳ Ｐゴシック"/>
      <family val="3"/>
      <charset val="128"/>
    </font>
    <font>
      <i/>
      <sz val="13"/>
      <name val="ＭＳ ゴシック"/>
      <family val="3"/>
      <charset val="128"/>
    </font>
    <font>
      <sz val="11"/>
      <color rgb="FF0070C0"/>
      <name val="ＭＳ Ｐゴシック"/>
      <family val="3"/>
      <charset val="128"/>
    </font>
    <font>
      <sz val="11"/>
      <color rgb="FF0070C0"/>
      <name val="ＭＳ Ｐ明朝"/>
      <family val="1"/>
      <charset val="128"/>
    </font>
    <font>
      <b/>
      <i/>
      <sz val="14"/>
      <color rgb="FF0070C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457">
    <xf numFmtId="0" fontId="0" fillId="0" borderId="0" xfId="0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0" xfId="0" applyBorder="1">
      <alignment vertical="center"/>
    </xf>
    <xf numFmtId="0" fontId="0" fillId="0" borderId="7" xfId="0" applyBorder="1" applyAlignment="1">
      <alignment horizontal="center" vertical="center"/>
    </xf>
    <xf numFmtId="0" fontId="7" fillId="0" borderId="0" xfId="0" applyFont="1">
      <alignment vertical="center"/>
    </xf>
    <xf numFmtId="177" fontId="0" fillId="0" borderId="1" xfId="0" applyNumberFormat="1" applyBorder="1" applyAlignment="1">
      <alignment horizontal="right" vertical="center" indent="1"/>
    </xf>
    <xf numFmtId="177" fontId="0" fillId="0" borderId="15" xfId="0" applyNumberFormat="1" applyBorder="1" applyAlignment="1">
      <alignment horizontal="center" vertical="center"/>
    </xf>
    <xf numFmtId="177" fontId="0" fillId="0" borderId="16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8" fillId="0" borderId="0" xfId="0" applyFont="1">
      <alignment vertical="center"/>
    </xf>
    <xf numFmtId="176" fontId="2" fillId="0" borderId="0" xfId="0" applyNumberFormat="1" applyFont="1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right" vertical="center" indent="1"/>
      <protection locked="0"/>
    </xf>
    <xf numFmtId="0" fontId="0" fillId="0" borderId="16" xfId="0" applyBorder="1" applyAlignment="1" applyProtection="1">
      <alignment horizontal="right" vertical="center" indent="1"/>
      <protection locked="0"/>
    </xf>
    <xf numFmtId="20" fontId="0" fillId="0" borderId="15" xfId="0" applyNumberFormat="1" applyBorder="1" applyAlignment="1" applyProtection="1">
      <alignment horizontal="right" vertical="center" indent="1"/>
      <protection locked="0"/>
    </xf>
    <xf numFmtId="20" fontId="0" fillId="0" borderId="16" xfId="0" applyNumberFormat="1" applyBorder="1" applyAlignment="1" applyProtection="1">
      <alignment horizontal="right" vertical="center" indent="1"/>
      <protection locked="0"/>
    </xf>
    <xf numFmtId="20" fontId="0" fillId="0" borderId="17" xfId="0" applyNumberFormat="1" applyBorder="1" applyAlignment="1" applyProtection="1">
      <alignment horizontal="right" vertical="center" indent="1"/>
      <protection locked="0"/>
    </xf>
    <xf numFmtId="20" fontId="0" fillId="0" borderId="18" xfId="0" applyNumberFormat="1" applyBorder="1" applyAlignment="1" applyProtection="1">
      <alignment horizontal="right" vertical="center" inden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37" xfId="0" applyBorder="1" applyAlignment="1">
      <alignment horizontal="center" vertical="center"/>
    </xf>
    <xf numFmtId="0" fontId="5" fillId="0" borderId="44" xfId="0" applyFont="1" applyBorder="1" applyAlignment="1">
      <alignment horizontal="center" vertical="center" wrapText="1"/>
    </xf>
    <xf numFmtId="0" fontId="9" fillId="0" borderId="0" xfId="0" applyFont="1" applyAlignment="1" applyProtection="1">
      <alignment vertical="center" wrapText="1" shrinkToFit="1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12" fillId="0" borderId="0" xfId="0" applyFo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0" xfId="0" applyFont="1">
      <alignment vertical="center"/>
    </xf>
    <xf numFmtId="0" fontId="7" fillId="0" borderId="59" xfId="0" applyFont="1" applyBorder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 shrinkToFit="1"/>
      <protection locked="0"/>
    </xf>
    <xf numFmtId="176" fontId="0" fillId="0" borderId="20" xfId="0" applyNumberFormat="1" applyBorder="1" applyAlignment="1">
      <alignment horizontal="center" vertical="center"/>
    </xf>
    <xf numFmtId="0" fontId="7" fillId="0" borderId="71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 wrapText="1"/>
    </xf>
    <xf numFmtId="176" fontId="0" fillId="0" borderId="66" xfId="0" applyNumberFormat="1" applyBorder="1" applyAlignment="1">
      <alignment horizontal="center" vertical="center"/>
    </xf>
    <xf numFmtId="176" fontId="0" fillId="0" borderId="59" xfId="0" applyNumberFormat="1" applyBorder="1" applyAlignment="1">
      <alignment horizontal="center" vertical="center"/>
    </xf>
    <xf numFmtId="0" fontId="5" fillId="0" borderId="71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7" fillId="0" borderId="75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 applyProtection="1">
      <alignment vertical="center" wrapText="1" shrinkToFit="1"/>
      <protection locked="0"/>
    </xf>
    <xf numFmtId="179" fontId="14" fillId="0" borderId="66" xfId="0" applyNumberFormat="1" applyFont="1" applyBorder="1">
      <alignment vertical="center"/>
    </xf>
    <xf numFmtId="179" fontId="14" fillId="0" borderId="59" xfId="0" applyNumberFormat="1" applyFont="1" applyBorder="1">
      <alignment vertical="center"/>
    </xf>
    <xf numFmtId="179" fontId="14" fillId="0" borderId="65" xfId="0" applyNumberFormat="1" applyFont="1" applyBorder="1">
      <alignment vertical="center"/>
    </xf>
    <xf numFmtId="179" fontId="14" fillId="0" borderId="16" xfId="0" applyNumberFormat="1" applyFont="1" applyBorder="1">
      <alignment vertical="center"/>
    </xf>
    <xf numFmtId="179" fontId="14" fillId="0" borderId="67" xfId="0" applyNumberFormat="1" applyFont="1" applyBorder="1">
      <alignment vertical="center"/>
    </xf>
    <xf numFmtId="179" fontId="14" fillId="0" borderId="68" xfId="0" applyNumberFormat="1" applyFont="1" applyBorder="1">
      <alignment vertical="center"/>
    </xf>
    <xf numFmtId="178" fontId="15" fillId="0" borderId="69" xfId="0" applyNumberFormat="1" applyFont="1" applyBorder="1" applyAlignment="1">
      <alignment horizontal="center" vertical="center"/>
    </xf>
    <xf numFmtId="178" fontId="15" fillId="0" borderId="45" xfId="0" applyNumberFormat="1" applyFont="1" applyBorder="1" applyAlignment="1">
      <alignment horizontal="center" vertical="center"/>
    </xf>
    <xf numFmtId="178" fontId="15" fillId="0" borderId="70" xfId="0" applyNumberFormat="1" applyFont="1" applyBorder="1" applyAlignment="1">
      <alignment horizontal="center" vertical="center"/>
    </xf>
    <xf numFmtId="178" fontId="15" fillId="0" borderId="77" xfId="0" applyNumberFormat="1" applyFont="1" applyBorder="1" applyAlignment="1">
      <alignment horizontal="center" vertical="center"/>
    </xf>
    <xf numFmtId="180" fontId="15" fillId="0" borderId="69" xfId="0" applyNumberFormat="1" applyFont="1" applyBorder="1">
      <alignment vertical="center"/>
    </xf>
    <xf numFmtId="180" fontId="15" fillId="0" borderId="45" xfId="0" applyNumberFormat="1" applyFont="1" applyBorder="1">
      <alignment vertical="center"/>
    </xf>
    <xf numFmtId="180" fontId="15" fillId="0" borderId="70" xfId="0" applyNumberFormat="1" applyFont="1" applyBorder="1">
      <alignment vertical="center"/>
    </xf>
    <xf numFmtId="178" fontId="15" fillId="0" borderId="78" xfId="0" applyNumberFormat="1" applyFont="1" applyBorder="1" applyAlignment="1">
      <alignment horizontal="center" vertical="center"/>
    </xf>
    <xf numFmtId="178" fontId="15" fillId="0" borderId="39" xfId="0" applyNumberFormat="1" applyFont="1" applyBorder="1" applyAlignment="1">
      <alignment horizontal="center" vertical="center"/>
    </xf>
    <xf numFmtId="178" fontId="15" fillId="0" borderId="61" xfId="0" applyNumberFormat="1" applyFont="1" applyBorder="1" applyAlignment="1">
      <alignment horizontal="center" vertical="center"/>
    </xf>
    <xf numFmtId="178" fontId="15" fillId="0" borderId="62" xfId="0" applyNumberFormat="1" applyFont="1" applyBorder="1" applyAlignment="1">
      <alignment horizontal="center" vertical="center"/>
    </xf>
    <xf numFmtId="180" fontId="15" fillId="0" borderId="78" xfId="0" applyNumberFormat="1" applyFont="1" applyBorder="1">
      <alignment vertical="center"/>
    </xf>
    <xf numFmtId="180" fontId="15" fillId="0" borderId="39" xfId="0" applyNumberFormat="1" applyFont="1" applyBorder="1">
      <alignment vertical="center"/>
    </xf>
    <xf numFmtId="180" fontId="15" fillId="0" borderId="79" xfId="0" applyNumberFormat="1" applyFont="1" applyBorder="1">
      <alignment vertical="center"/>
    </xf>
    <xf numFmtId="0" fontId="15" fillId="0" borderId="0" xfId="0" applyFont="1">
      <alignment vertical="center"/>
    </xf>
    <xf numFmtId="0" fontId="18" fillId="0" borderId="0" xfId="0" applyFont="1" applyAlignment="1" applyProtection="1">
      <alignment horizontal="right" vertical="center"/>
      <protection locked="0"/>
    </xf>
    <xf numFmtId="0" fontId="14" fillId="0" borderId="0" xfId="0" applyFont="1">
      <alignment vertical="center"/>
    </xf>
    <xf numFmtId="178" fontId="15" fillId="0" borderId="65" xfId="0" applyNumberFormat="1" applyFont="1" applyBorder="1" applyAlignment="1">
      <alignment horizontal="right" vertical="center"/>
    </xf>
    <xf numFmtId="178" fontId="15" fillId="0" borderId="23" xfId="0" applyNumberFormat="1" applyFont="1" applyBorder="1" applyAlignment="1">
      <alignment horizontal="right" vertical="center"/>
    </xf>
    <xf numFmtId="178" fontId="15" fillId="0" borderId="16" xfId="0" applyNumberFormat="1" applyFont="1" applyBorder="1" applyAlignment="1">
      <alignment horizontal="right" vertical="center"/>
    </xf>
    <xf numFmtId="180" fontId="15" fillId="0" borderId="65" xfId="0" applyNumberFormat="1" applyFont="1" applyBorder="1">
      <alignment vertical="center"/>
    </xf>
    <xf numFmtId="180" fontId="15" fillId="0" borderId="23" xfId="0" applyNumberFormat="1" applyFont="1" applyBorder="1">
      <alignment vertical="center"/>
    </xf>
    <xf numFmtId="180" fontId="15" fillId="0" borderId="16" xfId="0" applyNumberFormat="1" applyFont="1" applyBorder="1">
      <alignment vertical="center"/>
    </xf>
    <xf numFmtId="0" fontId="14" fillId="0" borderId="66" xfId="0" applyFont="1" applyBorder="1" applyAlignment="1" applyProtection="1">
      <alignment vertical="center" shrinkToFit="1"/>
      <protection locked="0"/>
    </xf>
    <xf numFmtId="0" fontId="14" fillId="0" borderId="65" xfId="0" applyFont="1" applyBorder="1" applyAlignment="1" applyProtection="1">
      <alignment vertical="center" shrinkToFit="1"/>
      <protection locked="0"/>
    </xf>
    <xf numFmtId="0" fontId="14" fillId="0" borderId="67" xfId="0" applyFont="1" applyBorder="1" applyAlignment="1" applyProtection="1">
      <alignment vertical="center" shrinkToFit="1"/>
      <protection locked="0"/>
    </xf>
    <xf numFmtId="0" fontId="17" fillId="0" borderId="0" xfId="0" applyFont="1">
      <alignment vertical="center"/>
    </xf>
    <xf numFmtId="0" fontId="16" fillId="0" borderId="2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178" fontId="17" fillId="0" borderId="0" xfId="0" applyNumberFormat="1" applyFont="1">
      <alignment vertical="center"/>
    </xf>
    <xf numFmtId="0" fontId="16" fillId="0" borderId="21" xfId="0" applyFont="1" applyBorder="1">
      <alignment vertical="center"/>
    </xf>
    <xf numFmtId="0" fontId="16" fillId="0" borderId="14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8" fontId="15" fillId="0" borderId="80" xfId="0" applyNumberFormat="1" applyFont="1" applyBorder="1" applyAlignment="1">
      <alignment horizontal="center" vertical="center"/>
    </xf>
    <xf numFmtId="178" fontId="15" fillId="0" borderId="81" xfId="0" applyNumberFormat="1" applyFont="1" applyBorder="1" applyAlignment="1">
      <alignment horizontal="center" vertical="center"/>
    </xf>
    <xf numFmtId="49" fontId="2" fillId="2" borderId="82" xfId="0" applyNumberFormat="1" applyFont="1" applyFill="1" applyBorder="1" applyAlignment="1">
      <alignment horizontal="center" vertical="center"/>
    </xf>
    <xf numFmtId="49" fontId="2" fillId="2" borderId="78" xfId="0" applyNumberFormat="1" applyFont="1" applyFill="1" applyBorder="1" applyAlignment="1">
      <alignment horizontal="center" vertical="center"/>
    </xf>
    <xf numFmtId="0" fontId="14" fillId="3" borderId="66" xfId="0" applyFont="1" applyFill="1" applyBorder="1" applyAlignment="1" applyProtection="1">
      <alignment vertical="center" shrinkToFit="1"/>
      <protection locked="0"/>
    </xf>
    <xf numFmtId="0" fontId="14" fillId="3" borderId="19" xfId="0" applyFont="1" applyFill="1" applyBorder="1" applyAlignment="1" applyProtection="1">
      <alignment horizontal="center" vertical="center" shrinkToFit="1"/>
      <protection locked="0"/>
    </xf>
    <xf numFmtId="0" fontId="14" fillId="3" borderId="66" xfId="0" applyFont="1" applyFill="1" applyBorder="1" applyAlignment="1" applyProtection="1">
      <alignment horizontal="center" vertical="center"/>
      <protection locked="0"/>
    </xf>
    <xf numFmtId="0" fontId="14" fillId="3" borderId="20" xfId="0" applyFont="1" applyFill="1" applyBorder="1" applyAlignment="1" applyProtection="1">
      <alignment horizontal="center" vertical="center"/>
      <protection locked="0"/>
    </xf>
    <xf numFmtId="0" fontId="14" fillId="3" borderId="59" xfId="0" applyFont="1" applyFill="1" applyBorder="1" applyAlignment="1" applyProtection="1">
      <alignment horizontal="center" vertical="center"/>
      <protection locked="0"/>
    </xf>
    <xf numFmtId="0" fontId="14" fillId="3" borderId="65" xfId="0" applyFont="1" applyFill="1" applyBorder="1" applyAlignment="1" applyProtection="1">
      <alignment vertical="center" shrinkToFit="1"/>
      <protection locked="0"/>
    </xf>
    <xf numFmtId="0" fontId="14" fillId="3" borderId="13" xfId="0" applyFont="1" applyFill="1" applyBorder="1" applyAlignment="1" applyProtection="1">
      <alignment horizontal="center" vertical="center" shrinkToFit="1"/>
      <protection locked="0"/>
    </xf>
    <xf numFmtId="0" fontId="14" fillId="3" borderId="65" xfId="0" applyFont="1" applyFill="1" applyBorder="1" applyAlignment="1" applyProtection="1">
      <alignment horizontal="center" vertical="center"/>
      <protection locked="0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14" fillId="3" borderId="16" xfId="0" applyFont="1" applyFill="1" applyBorder="1" applyAlignment="1" applyProtection="1">
      <alignment horizontal="center" vertical="center"/>
      <protection locked="0"/>
    </xf>
    <xf numFmtId="0" fontId="14" fillId="3" borderId="67" xfId="0" applyFont="1" applyFill="1" applyBorder="1" applyAlignment="1" applyProtection="1">
      <alignment vertical="center" shrinkToFit="1"/>
      <protection locked="0"/>
    </xf>
    <xf numFmtId="0" fontId="14" fillId="3" borderId="34" xfId="0" applyFont="1" applyFill="1" applyBorder="1" applyAlignment="1" applyProtection="1">
      <alignment horizontal="center" vertical="center" shrinkToFit="1"/>
      <protection locked="0"/>
    </xf>
    <xf numFmtId="0" fontId="14" fillId="3" borderId="67" xfId="0" applyFont="1" applyFill="1" applyBorder="1" applyAlignment="1" applyProtection="1">
      <alignment horizontal="center" vertical="center"/>
      <protection locked="0"/>
    </xf>
    <xf numFmtId="0" fontId="14" fillId="3" borderId="35" xfId="0" applyFont="1" applyFill="1" applyBorder="1" applyAlignment="1" applyProtection="1">
      <alignment horizontal="center" vertical="center"/>
      <protection locked="0"/>
    </xf>
    <xf numFmtId="0" fontId="14" fillId="3" borderId="68" xfId="0" applyFont="1" applyFill="1" applyBorder="1" applyAlignment="1" applyProtection="1">
      <alignment horizontal="center" vertical="center"/>
      <protection locked="0"/>
    </xf>
    <xf numFmtId="180" fontId="14" fillId="3" borderId="20" xfId="0" applyNumberFormat="1" applyFont="1" applyFill="1" applyBorder="1" applyProtection="1">
      <alignment vertical="center"/>
      <protection locked="0"/>
    </xf>
    <xf numFmtId="180" fontId="14" fillId="3" borderId="23" xfId="0" applyNumberFormat="1" applyFont="1" applyFill="1" applyBorder="1" applyProtection="1">
      <alignment vertical="center"/>
      <protection locked="0"/>
    </xf>
    <xf numFmtId="180" fontId="14" fillId="3" borderId="35" xfId="0" applyNumberFormat="1" applyFont="1" applyFill="1" applyBorder="1" applyProtection="1">
      <alignment vertical="center"/>
      <protection locked="0"/>
    </xf>
    <xf numFmtId="0" fontId="21" fillId="3" borderId="74" xfId="0" applyFont="1" applyFill="1" applyBorder="1" applyProtection="1">
      <alignment vertical="center"/>
      <protection locked="0"/>
    </xf>
    <xf numFmtId="0" fontId="16" fillId="0" borderId="0" xfId="0" applyFont="1" applyAlignment="1">
      <alignment horizontal="center" vertical="center"/>
    </xf>
    <xf numFmtId="0" fontId="21" fillId="0" borderId="0" xfId="0" applyFont="1" applyProtection="1">
      <alignment vertical="center"/>
      <protection locked="0"/>
    </xf>
    <xf numFmtId="0" fontId="16" fillId="0" borderId="0" xfId="0" applyFont="1">
      <alignment vertical="center"/>
    </xf>
    <xf numFmtId="0" fontId="21" fillId="2" borderId="0" xfId="0" applyFont="1" applyFill="1" applyProtection="1">
      <alignment vertical="center"/>
      <protection locked="0"/>
    </xf>
    <xf numFmtId="0" fontId="0" fillId="0" borderId="5" xfId="0" applyBorder="1">
      <alignment vertical="center"/>
    </xf>
    <xf numFmtId="0" fontId="0" fillId="0" borderId="24" xfId="0" applyBorder="1" applyAlignment="1">
      <alignment horizontal="center" vertical="center"/>
    </xf>
    <xf numFmtId="0" fontId="2" fillId="0" borderId="24" xfId="0" applyFont="1" applyBorder="1">
      <alignment vertical="center"/>
    </xf>
    <xf numFmtId="0" fontId="2" fillId="0" borderId="26" xfId="0" applyFont="1" applyBorder="1">
      <alignment vertical="center"/>
    </xf>
    <xf numFmtId="0" fontId="7" fillId="0" borderId="54" xfId="0" applyFont="1" applyBorder="1">
      <alignment vertical="center"/>
    </xf>
    <xf numFmtId="0" fontId="7" fillId="0" borderId="47" xfId="0" applyFont="1" applyBorder="1">
      <alignment vertical="center"/>
    </xf>
    <xf numFmtId="0" fontId="0" fillId="0" borderId="54" xfId="0" applyBorder="1">
      <alignment vertical="center"/>
    </xf>
    <xf numFmtId="0" fontId="2" fillId="0" borderId="47" xfId="0" applyFont="1" applyBorder="1">
      <alignment vertical="center"/>
    </xf>
    <xf numFmtId="0" fontId="2" fillId="0" borderId="54" xfId="0" applyFont="1" applyBorder="1">
      <alignment vertical="center"/>
    </xf>
    <xf numFmtId="0" fontId="0" fillId="0" borderId="47" xfId="0" applyBorder="1">
      <alignment vertical="center"/>
    </xf>
    <xf numFmtId="0" fontId="14" fillId="0" borderId="54" xfId="0" applyFont="1" applyBorder="1">
      <alignment vertical="center"/>
    </xf>
    <xf numFmtId="0" fontId="14" fillId="0" borderId="47" xfId="0" applyFont="1" applyBorder="1">
      <alignment vertical="center"/>
    </xf>
    <xf numFmtId="0" fontId="0" fillId="0" borderId="22" xfId="0" applyBorder="1">
      <alignment vertical="center"/>
    </xf>
    <xf numFmtId="0" fontId="17" fillId="0" borderId="19" xfId="0" applyFont="1" applyBorder="1" applyAlignment="1">
      <alignment horizontal="right" vertical="center"/>
    </xf>
    <xf numFmtId="0" fontId="17" fillId="0" borderId="19" xfId="0" applyFont="1" applyBorder="1">
      <alignment vertical="center"/>
    </xf>
    <xf numFmtId="178" fontId="17" fillId="0" borderId="19" xfId="0" applyNumberFormat="1" applyFont="1" applyBorder="1">
      <alignment vertical="center"/>
    </xf>
    <xf numFmtId="0" fontId="15" fillId="0" borderId="19" xfId="0" applyFont="1" applyBorder="1">
      <alignment vertical="center"/>
    </xf>
    <xf numFmtId="0" fontId="18" fillId="0" borderId="19" xfId="0" applyFont="1" applyBorder="1" applyAlignment="1" applyProtection="1">
      <alignment horizontal="right" vertical="center"/>
      <protection locked="0"/>
    </xf>
    <xf numFmtId="0" fontId="16" fillId="0" borderId="19" xfId="0" applyFont="1" applyBorder="1" applyAlignment="1">
      <alignment horizontal="center" vertical="center"/>
    </xf>
    <xf numFmtId="0" fontId="21" fillId="2" borderId="19" xfId="0" applyFont="1" applyFill="1" applyBorder="1" applyProtection="1">
      <alignment vertical="center"/>
      <protection locked="0"/>
    </xf>
    <xf numFmtId="0" fontId="16" fillId="0" borderId="19" xfId="0" applyFont="1" applyBorder="1">
      <alignment vertical="center"/>
    </xf>
    <xf numFmtId="0" fontId="2" fillId="0" borderId="21" xfId="0" applyFont="1" applyBorder="1">
      <alignment vertical="center"/>
    </xf>
    <xf numFmtId="0" fontId="0" fillId="0" borderId="22" xfId="0" applyBorder="1" applyAlignment="1" applyProtection="1">
      <alignment horizontal="right" vertical="center" indent="1"/>
      <protection locked="0"/>
    </xf>
    <xf numFmtId="0" fontId="0" fillId="0" borderId="3" xfId="0" applyBorder="1" applyAlignment="1" applyProtection="1">
      <alignment horizontal="right" vertical="center" indent="1"/>
      <protection locked="0"/>
    </xf>
    <xf numFmtId="0" fontId="12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177" fontId="7" fillId="0" borderId="60" xfId="0" applyNumberFormat="1" applyFont="1" applyBorder="1" applyAlignment="1" applyProtection="1">
      <alignment horizontal="right" vertical="center" indent="1"/>
      <protection locked="0"/>
    </xf>
    <xf numFmtId="180" fontId="7" fillId="0" borderId="22" xfId="0" applyNumberFormat="1" applyFont="1" applyBorder="1" applyAlignment="1" applyProtection="1">
      <alignment horizontal="right" vertical="center" indent="1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177" fontId="7" fillId="0" borderId="15" xfId="0" applyNumberFormat="1" applyFont="1" applyBorder="1" applyAlignment="1" applyProtection="1">
      <alignment horizontal="right" vertical="center" indent="1"/>
      <protection locked="0"/>
    </xf>
    <xf numFmtId="180" fontId="7" fillId="0" borderId="3" xfId="0" applyNumberFormat="1" applyFont="1" applyBorder="1" applyAlignment="1" applyProtection="1">
      <alignment horizontal="right" vertical="center" indent="1"/>
      <protection locked="0"/>
    </xf>
    <xf numFmtId="0" fontId="7" fillId="0" borderId="15" xfId="0" applyFont="1" applyBorder="1" applyAlignment="1" applyProtection="1">
      <alignment horizontal="right" vertical="center" indent="1"/>
      <protection locked="0"/>
    </xf>
    <xf numFmtId="20" fontId="7" fillId="0" borderId="15" xfId="0" applyNumberFormat="1" applyFont="1" applyBorder="1" applyAlignment="1" applyProtection="1">
      <alignment horizontal="right" vertical="center" indent="1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20" fontId="7" fillId="0" borderId="17" xfId="0" applyNumberFormat="1" applyFont="1" applyBorder="1" applyAlignment="1" applyProtection="1">
      <alignment horizontal="right" vertical="center" indent="1"/>
      <protection locked="0"/>
    </xf>
    <xf numFmtId="0" fontId="7" fillId="0" borderId="66" xfId="0" applyFont="1" applyBorder="1" applyAlignment="1" applyProtection="1">
      <alignment horizontal="center" vertical="center"/>
      <protection locked="0"/>
    </xf>
    <xf numFmtId="0" fontId="7" fillId="0" borderId="65" xfId="0" applyFont="1" applyBorder="1" applyAlignment="1" applyProtection="1">
      <alignment horizontal="center" vertical="center"/>
      <protection locked="0"/>
    </xf>
    <xf numFmtId="0" fontId="7" fillId="0" borderId="73" xfId="0" applyFont="1" applyBorder="1" applyAlignment="1" applyProtection="1">
      <alignment horizontal="center" vertical="center"/>
      <protection locked="0"/>
    </xf>
    <xf numFmtId="180" fontId="7" fillId="0" borderId="56" xfId="0" applyNumberFormat="1" applyFont="1" applyBorder="1" applyAlignment="1">
      <alignment horizontal="right" vertical="center" indent="1"/>
    </xf>
    <xf numFmtId="0" fontId="7" fillId="0" borderId="83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177" fontId="7" fillId="0" borderId="21" xfId="0" applyNumberFormat="1" applyFont="1" applyBorder="1" applyAlignment="1">
      <alignment horizontal="right" vertical="center" indent="1"/>
    </xf>
    <xf numFmtId="177" fontId="7" fillId="0" borderId="14" xfId="0" applyNumberFormat="1" applyFont="1" applyBorder="1" applyAlignment="1">
      <alignment horizontal="right" vertical="center" indent="1"/>
    </xf>
    <xf numFmtId="177" fontId="7" fillId="0" borderId="20" xfId="0" applyNumberFormat="1" applyFont="1" applyBorder="1" applyAlignment="1" applyProtection="1">
      <alignment horizontal="right" vertical="center" indent="1"/>
      <protection locked="0"/>
    </xf>
    <xf numFmtId="177" fontId="7" fillId="0" borderId="23" xfId="0" applyNumberFormat="1" applyFont="1" applyBorder="1" applyAlignment="1" applyProtection="1">
      <alignment horizontal="right" vertical="center" indent="1"/>
      <protection locked="0"/>
    </xf>
    <xf numFmtId="0" fontId="7" fillId="0" borderId="23" xfId="0" applyFont="1" applyBorder="1" applyAlignment="1" applyProtection="1">
      <alignment horizontal="right" vertical="center" indent="1"/>
      <protection locked="0"/>
    </xf>
    <xf numFmtId="20" fontId="7" fillId="0" borderId="23" xfId="0" applyNumberFormat="1" applyFont="1" applyBorder="1" applyAlignment="1" applyProtection="1">
      <alignment horizontal="right" vertical="center" indent="1"/>
      <protection locked="0"/>
    </xf>
    <xf numFmtId="20" fontId="7" fillId="0" borderId="35" xfId="0" applyNumberFormat="1" applyFont="1" applyBorder="1" applyAlignment="1" applyProtection="1">
      <alignment horizontal="right" vertical="center" indent="1"/>
      <protection locked="0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5" fillId="0" borderId="14" xfId="0" applyFont="1" applyBorder="1" applyAlignment="1">
      <alignment horizontal="center" vertical="center" wrapText="1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24" xfId="0" applyFont="1" applyBorder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shrinkToFit="1"/>
    </xf>
    <xf numFmtId="0" fontId="12" fillId="0" borderId="0" xfId="0" applyFont="1" applyAlignment="1">
      <alignment vertical="center" shrinkToFi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5" fillId="0" borderId="0" xfId="0" applyFont="1">
      <alignment vertical="center"/>
    </xf>
    <xf numFmtId="0" fontId="9" fillId="0" borderId="0" xfId="0" applyFont="1" applyAlignment="1">
      <alignment vertical="center" wrapText="1" shrinkToFit="1"/>
    </xf>
    <xf numFmtId="0" fontId="0" fillId="0" borderId="84" xfId="0" applyBorder="1">
      <alignment vertical="center"/>
    </xf>
    <xf numFmtId="0" fontId="0" fillId="0" borderId="59" xfId="0" applyBorder="1" applyAlignment="1">
      <alignment horizontal="center" vertical="center"/>
    </xf>
    <xf numFmtId="177" fontId="0" fillId="0" borderId="60" xfId="0" applyNumberFormat="1" applyBorder="1" applyAlignment="1">
      <alignment horizontal="center" vertical="center"/>
    </xf>
    <xf numFmtId="177" fontId="0" fillId="0" borderId="59" xfId="0" applyNumberFormat="1" applyBorder="1" applyAlignment="1">
      <alignment horizontal="center" vertical="center"/>
    </xf>
    <xf numFmtId="177" fontId="0" fillId="0" borderId="9" xfId="0" applyNumberFormat="1" applyBorder="1" applyAlignment="1">
      <alignment horizontal="right" vertical="center" inden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 applyProtection="1">
      <protection locked="0"/>
    </xf>
    <xf numFmtId="0" fontId="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80" fontId="0" fillId="0" borderId="9" xfId="0" applyNumberFormat="1" applyBorder="1" applyAlignment="1" applyProtection="1">
      <alignment horizontal="center" vertical="center"/>
      <protection locked="0"/>
    </xf>
    <xf numFmtId="180" fontId="0" fillId="0" borderId="1" xfId="0" applyNumberFormat="1" applyBorder="1" applyAlignment="1" applyProtection="1">
      <alignment horizontal="center" vertical="center"/>
      <protection locked="0"/>
    </xf>
    <xf numFmtId="180" fontId="0" fillId="0" borderId="4" xfId="0" applyNumberFormat="1" applyBorder="1" applyAlignment="1" applyProtection="1">
      <alignment horizontal="center" vertical="center"/>
      <protection locked="0"/>
    </xf>
    <xf numFmtId="180" fontId="7" fillId="0" borderId="22" xfId="0" applyNumberFormat="1" applyFont="1" applyBorder="1" applyAlignment="1" applyProtection="1">
      <alignment horizontal="center" vertical="center"/>
      <protection locked="0"/>
    </xf>
    <xf numFmtId="180" fontId="7" fillId="0" borderId="3" xfId="0" applyNumberFormat="1" applyFont="1" applyBorder="1" applyAlignment="1" applyProtection="1">
      <alignment horizontal="center" vertical="center"/>
      <protection locked="0"/>
    </xf>
    <xf numFmtId="180" fontId="7" fillId="0" borderId="5" xfId="0" applyNumberFormat="1" applyFont="1" applyBorder="1" applyAlignment="1" applyProtection="1">
      <alignment horizontal="center" vertical="center"/>
      <protection locked="0"/>
    </xf>
    <xf numFmtId="182" fontId="7" fillId="0" borderId="50" xfId="0" applyNumberFormat="1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6" xfId="0" applyBorder="1">
      <alignment vertical="center"/>
    </xf>
    <xf numFmtId="0" fontId="0" fillId="0" borderId="0" xfId="0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left" vertical="center" shrinkToFit="1"/>
      <protection locked="0"/>
    </xf>
    <xf numFmtId="0" fontId="22" fillId="0" borderId="0" xfId="0" applyFont="1" applyAlignment="1">
      <alignment horizontal="right" vertical="top"/>
    </xf>
    <xf numFmtId="0" fontId="22" fillId="0" borderId="0" xfId="0" applyFont="1" applyAlignment="1">
      <alignment vertical="top"/>
    </xf>
    <xf numFmtId="0" fontId="1" fillId="0" borderId="47" xfId="0" applyFont="1" applyBorder="1" applyAlignment="1">
      <alignment horizontal="center" vertical="center" wrapText="1"/>
    </xf>
    <xf numFmtId="0" fontId="0" fillId="0" borderId="19" xfId="0" applyBorder="1">
      <alignment vertical="center"/>
    </xf>
    <xf numFmtId="0" fontId="0" fillId="0" borderId="21" xfId="0" applyBorder="1">
      <alignment vertical="center"/>
    </xf>
    <xf numFmtId="183" fontId="0" fillId="0" borderId="8" xfId="0" applyNumberFormat="1" applyBorder="1" applyAlignment="1">
      <alignment horizontal="right" vertical="center"/>
    </xf>
    <xf numFmtId="0" fontId="26" fillId="0" borderId="0" xfId="0" applyFont="1">
      <alignment vertical="center"/>
    </xf>
    <xf numFmtId="0" fontId="26" fillId="0" borderId="5" xfId="0" applyFont="1" applyBorder="1" applyAlignment="1">
      <alignment horizontal="center" vertical="center"/>
    </xf>
    <xf numFmtId="0" fontId="26" fillId="0" borderId="54" xfId="0" applyFont="1" applyBorder="1" applyAlignment="1">
      <alignment horizontal="center" vertical="center"/>
    </xf>
    <xf numFmtId="0" fontId="27" fillId="0" borderId="54" xfId="0" applyFont="1" applyBorder="1" applyAlignment="1">
      <alignment horizontal="center" vertical="center"/>
    </xf>
    <xf numFmtId="0" fontId="28" fillId="0" borderId="54" xfId="0" applyFont="1" applyBorder="1" applyAlignment="1">
      <alignment horizontal="center" vertical="center"/>
    </xf>
    <xf numFmtId="0" fontId="26" fillId="0" borderId="54" xfId="0" applyFont="1" applyBorder="1" applyAlignment="1">
      <alignment horizontal="center" vertical="center" wrapText="1"/>
    </xf>
    <xf numFmtId="0" fontId="29" fillId="0" borderId="54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32" fillId="0" borderId="74" xfId="0" applyFont="1" applyBorder="1" applyProtection="1">
      <alignment vertical="center"/>
      <protection locked="0"/>
    </xf>
    <xf numFmtId="0" fontId="25" fillId="0" borderId="21" xfId="0" applyFont="1" applyBorder="1">
      <alignment vertical="center"/>
    </xf>
    <xf numFmtId="0" fontId="14" fillId="0" borderId="19" xfId="0" applyFont="1" applyBorder="1" applyAlignment="1" applyProtection="1">
      <alignment horizontal="center" vertical="center" shrinkToFit="1"/>
      <protection locked="0"/>
    </xf>
    <xf numFmtId="176" fontId="14" fillId="0" borderId="66" xfId="0" applyNumberFormat="1" applyFont="1" applyBorder="1" applyAlignment="1" applyProtection="1">
      <alignment horizontal="center" vertical="center"/>
      <protection locked="0"/>
    </xf>
    <xf numFmtId="176" fontId="14" fillId="0" borderId="20" xfId="0" applyNumberFormat="1" applyFont="1" applyBorder="1" applyAlignment="1" applyProtection="1">
      <alignment horizontal="center" vertical="center"/>
      <protection locked="0"/>
    </xf>
    <xf numFmtId="176" fontId="14" fillId="0" borderId="59" xfId="0" applyNumberFormat="1" applyFont="1" applyBorder="1" applyAlignment="1" applyProtection="1">
      <alignment horizontal="center" vertical="center"/>
      <protection locked="0"/>
    </xf>
    <xf numFmtId="176" fontId="14" fillId="0" borderId="60" xfId="0" applyNumberFormat="1" applyFont="1" applyBorder="1" applyAlignment="1" applyProtection="1">
      <alignment horizontal="center" vertical="center"/>
      <protection locked="0"/>
    </xf>
    <xf numFmtId="176" fontId="14" fillId="0" borderId="66" xfId="0" applyNumberFormat="1" applyFont="1" applyBorder="1">
      <alignment vertical="center"/>
    </xf>
    <xf numFmtId="176" fontId="14" fillId="0" borderId="20" xfId="0" applyNumberFormat="1" applyFont="1" applyBorder="1" applyProtection="1">
      <alignment vertical="center"/>
      <protection locked="0"/>
    </xf>
    <xf numFmtId="176" fontId="14" fillId="0" borderId="59" xfId="0" applyNumberFormat="1" applyFont="1" applyBorder="1">
      <alignment vertical="center"/>
    </xf>
    <xf numFmtId="0" fontId="14" fillId="0" borderId="13" xfId="0" applyFont="1" applyBorder="1" applyAlignment="1" applyProtection="1">
      <alignment horizontal="center" vertical="center" shrinkToFit="1"/>
      <protection locked="0"/>
    </xf>
    <xf numFmtId="176" fontId="14" fillId="0" borderId="65" xfId="0" applyNumberFormat="1" applyFont="1" applyBorder="1" applyAlignment="1" applyProtection="1">
      <alignment horizontal="center" vertical="center"/>
      <protection locked="0"/>
    </xf>
    <xf numFmtId="176" fontId="14" fillId="0" borderId="23" xfId="0" applyNumberFormat="1" applyFont="1" applyBorder="1" applyAlignment="1" applyProtection="1">
      <alignment horizontal="center" vertical="center"/>
      <protection locked="0"/>
    </xf>
    <xf numFmtId="176" fontId="14" fillId="0" borderId="16" xfId="0" applyNumberFormat="1" applyFont="1" applyBorder="1" applyAlignment="1" applyProtection="1">
      <alignment horizontal="center" vertical="center"/>
      <protection locked="0"/>
    </xf>
    <xf numFmtId="176" fontId="14" fillId="0" borderId="15" xfId="0" applyNumberFormat="1" applyFont="1" applyBorder="1" applyAlignment="1" applyProtection="1">
      <alignment horizontal="center" vertical="center"/>
      <protection locked="0"/>
    </xf>
    <xf numFmtId="176" fontId="14" fillId="0" borderId="65" xfId="0" applyNumberFormat="1" applyFont="1" applyBorder="1">
      <alignment vertical="center"/>
    </xf>
    <xf numFmtId="176" fontId="14" fillId="0" borderId="23" xfId="0" applyNumberFormat="1" applyFont="1" applyBorder="1" applyProtection="1">
      <alignment vertical="center"/>
      <protection locked="0"/>
    </xf>
    <xf numFmtId="176" fontId="14" fillId="0" borderId="16" xfId="0" applyNumberFormat="1" applyFont="1" applyBorder="1">
      <alignment vertical="center"/>
    </xf>
    <xf numFmtId="0" fontId="14" fillId="0" borderId="34" xfId="0" applyFont="1" applyBorder="1" applyAlignment="1" applyProtection="1">
      <alignment horizontal="center" vertical="center" shrinkToFit="1"/>
      <protection locked="0"/>
    </xf>
    <xf numFmtId="176" fontId="14" fillId="0" borderId="67" xfId="0" applyNumberFormat="1" applyFont="1" applyBorder="1" applyAlignment="1" applyProtection="1">
      <alignment horizontal="center" vertical="center"/>
      <protection locked="0"/>
    </xf>
    <xf numFmtId="176" fontId="14" fillId="0" borderId="35" xfId="0" applyNumberFormat="1" applyFont="1" applyBorder="1" applyAlignment="1" applyProtection="1">
      <alignment horizontal="center" vertical="center"/>
      <protection locked="0"/>
    </xf>
    <xf numFmtId="176" fontId="14" fillId="0" borderId="68" xfId="0" applyNumberFormat="1" applyFont="1" applyBorder="1" applyAlignment="1" applyProtection="1">
      <alignment horizontal="center" vertical="center"/>
      <protection locked="0"/>
    </xf>
    <xf numFmtId="176" fontId="14" fillId="0" borderId="76" xfId="0" applyNumberFormat="1" applyFont="1" applyBorder="1" applyAlignment="1" applyProtection="1">
      <alignment horizontal="center" vertical="center"/>
      <protection locked="0"/>
    </xf>
    <xf numFmtId="176" fontId="14" fillId="0" borderId="67" xfId="0" applyNumberFormat="1" applyFont="1" applyBorder="1">
      <alignment vertical="center"/>
    </xf>
    <xf numFmtId="176" fontId="14" fillId="0" borderId="35" xfId="0" applyNumberFormat="1" applyFont="1" applyBorder="1" applyProtection="1">
      <alignment vertical="center"/>
      <protection locked="0"/>
    </xf>
    <xf numFmtId="176" fontId="14" fillId="0" borderId="68" xfId="0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176" fontId="34" fillId="0" borderId="78" xfId="0" applyNumberFormat="1" applyFont="1" applyBorder="1" applyAlignment="1">
      <alignment horizontal="center" vertical="center"/>
    </xf>
    <xf numFmtId="176" fontId="34" fillId="0" borderId="39" xfId="0" applyNumberFormat="1" applyFont="1" applyBorder="1" applyAlignment="1">
      <alignment horizontal="center" vertical="center"/>
    </xf>
    <xf numFmtId="176" fontId="34" fillId="0" borderId="61" xfId="0" applyNumberFormat="1" applyFont="1" applyBorder="1" applyAlignment="1">
      <alignment horizontal="center" vertical="center"/>
    </xf>
    <xf numFmtId="176" fontId="34" fillId="0" borderId="62" xfId="0" applyNumberFormat="1" applyFont="1" applyBorder="1" applyAlignment="1">
      <alignment horizontal="center" vertical="center"/>
    </xf>
    <xf numFmtId="176" fontId="34" fillId="0" borderId="78" xfId="0" applyNumberFormat="1" applyFont="1" applyBorder="1">
      <alignment vertical="center"/>
    </xf>
    <xf numFmtId="176" fontId="34" fillId="0" borderId="39" xfId="0" applyNumberFormat="1" applyFont="1" applyBorder="1">
      <alignment vertical="center"/>
    </xf>
    <xf numFmtId="176" fontId="34" fillId="0" borderId="79" xfId="0" applyNumberFormat="1" applyFont="1" applyBorder="1">
      <alignment vertical="center"/>
    </xf>
    <xf numFmtId="0" fontId="33" fillId="0" borderId="0" xfId="0" applyFont="1">
      <alignment vertical="center"/>
    </xf>
    <xf numFmtId="181" fontId="35" fillId="0" borderId="66" xfId="0" applyNumberFormat="1" applyFont="1" applyBorder="1" applyAlignment="1">
      <alignment horizontal="center" vertical="center"/>
    </xf>
    <xf numFmtId="181" fontId="35" fillId="0" borderId="20" xfId="0" applyNumberFormat="1" applyFont="1" applyBorder="1" applyAlignment="1">
      <alignment horizontal="center" vertical="center"/>
    </xf>
    <xf numFmtId="181" fontId="35" fillId="0" borderId="59" xfId="0" applyNumberFormat="1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32" fillId="0" borderId="52" xfId="0" applyFont="1" applyBorder="1">
      <alignment vertical="center"/>
    </xf>
    <xf numFmtId="0" fontId="25" fillId="0" borderId="14" xfId="0" applyFont="1" applyBorder="1">
      <alignment vertical="center"/>
    </xf>
    <xf numFmtId="178" fontId="15" fillId="4" borderId="65" xfId="0" applyNumberFormat="1" applyFont="1" applyFill="1" applyBorder="1" applyAlignment="1">
      <alignment horizontal="right" vertical="center"/>
    </xf>
    <xf numFmtId="178" fontId="15" fillId="4" borderId="23" xfId="0" applyNumberFormat="1" applyFont="1" applyFill="1" applyBorder="1" applyAlignment="1">
      <alignment horizontal="right" vertical="center"/>
    </xf>
    <xf numFmtId="178" fontId="15" fillId="4" borderId="16" xfId="0" applyNumberFormat="1" applyFont="1" applyFill="1" applyBorder="1" applyAlignment="1">
      <alignment horizontal="right" vertical="center"/>
    </xf>
    <xf numFmtId="180" fontId="15" fillId="4" borderId="65" xfId="0" applyNumberFormat="1" applyFont="1" applyFill="1" applyBorder="1">
      <alignment vertical="center"/>
    </xf>
    <xf numFmtId="180" fontId="15" fillId="4" borderId="23" xfId="0" applyNumberFormat="1" applyFont="1" applyFill="1" applyBorder="1">
      <alignment vertical="center"/>
    </xf>
    <xf numFmtId="180" fontId="15" fillId="4" borderId="16" xfId="0" applyNumberFormat="1" applyFont="1" applyFill="1" applyBorder="1">
      <alignment vertical="center"/>
    </xf>
    <xf numFmtId="0" fontId="10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178" fontId="25" fillId="0" borderId="0" xfId="0" applyNumberFormat="1" applyFont="1">
      <alignment vertical="center"/>
    </xf>
    <xf numFmtId="176" fontId="15" fillId="0" borderId="69" xfId="0" applyNumberFormat="1" applyFont="1" applyBorder="1" applyAlignment="1">
      <alignment horizontal="center" vertical="center"/>
    </xf>
    <xf numFmtId="176" fontId="15" fillId="0" borderId="45" xfId="0" applyNumberFormat="1" applyFont="1" applyBorder="1" applyAlignment="1">
      <alignment horizontal="center" vertical="center"/>
    </xf>
    <xf numFmtId="176" fontId="15" fillId="0" borderId="70" xfId="0" applyNumberFormat="1" applyFont="1" applyBorder="1" applyAlignment="1">
      <alignment horizontal="center" vertical="center"/>
    </xf>
    <xf numFmtId="176" fontId="15" fillId="0" borderId="77" xfId="0" applyNumberFormat="1" applyFont="1" applyBorder="1" applyAlignment="1">
      <alignment horizontal="center" vertical="center"/>
    </xf>
    <xf numFmtId="176" fontId="15" fillId="0" borderId="69" xfId="0" applyNumberFormat="1" applyFont="1" applyBorder="1">
      <alignment vertical="center"/>
    </xf>
    <xf numFmtId="176" fontId="15" fillId="0" borderId="45" xfId="0" applyNumberFormat="1" applyFont="1" applyBorder="1">
      <alignment vertical="center"/>
    </xf>
    <xf numFmtId="176" fontId="15" fillId="0" borderId="70" xfId="0" applyNumberFormat="1" applyFont="1" applyBorder="1">
      <alignment vertical="center"/>
    </xf>
    <xf numFmtId="180" fontId="14" fillId="0" borderId="20" xfId="0" applyNumberFormat="1" applyFont="1" applyBorder="1" applyProtection="1">
      <alignment vertical="center"/>
      <protection locked="0"/>
    </xf>
    <xf numFmtId="180" fontId="14" fillId="0" borderId="23" xfId="0" applyNumberFormat="1" applyFont="1" applyBorder="1" applyProtection="1">
      <alignment vertical="center"/>
      <protection locked="0"/>
    </xf>
    <xf numFmtId="180" fontId="14" fillId="0" borderId="35" xfId="0" applyNumberFormat="1" applyFont="1" applyBorder="1" applyProtection="1">
      <alignment vertical="center"/>
      <protection locked="0"/>
    </xf>
    <xf numFmtId="181" fontId="36" fillId="0" borderId="20" xfId="0" applyNumberFormat="1" applyFont="1" applyBorder="1" applyAlignment="1">
      <alignment horizontal="center" vertical="center"/>
    </xf>
    <xf numFmtId="0" fontId="12" fillId="0" borderId="71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72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37" fillId="0" borderId="52" xfId="0" applyFont="1" applyBorder="1">
      <alignment vertical="center"/>
    </xf>
    <xf numFmtId="176" fontId="2" fillId="0" borderId="47" xfId="0" applyNumberFormat="1" applyFont="1" applyBorder="1">
      <alignment vertical="center"/>
    </xf>
    <xf numFmtId="0" fontId="15" fillId="0" borderId="47" xfId="0" applyFont="1" applyBorder="1">
      <alignment vertical="center"/>
    </xf>
    <xf numFmtId="0" fontId="15" fillId="0" borderId="54" xfId="0" applyFont="1" applyBorder="1">
      <alignment vertical="center"/>
    </xf>
    <xf numFmtId="0" fontId="2" fillId="0" borderId="19" xfId="0" applyFont="1" applyBorder="1">
      <alignment vertical="center"/>
    </xf>
    <xf numFmtId="0" fontId="37" fillId="0" borderId="0" xfId="0" applyFont="1">
      <alignment vertical="center"/>
    </xf>
    <xf numFmtId="0" fontId="14" fillId="0" borderId="22" xfId="0" applyFont="1" applyBorder="1">
      <alignment vertical="center"/>
    </xf>
    <xf numFmtId="0" fontId="14" fillId="0" borderId="19" xfId="0" applyFont="1" applyBorder="1" applyAlignment="1">
      <alignment horizontal="center" vertical="center"/>
    </xf>
    <xf numFmtId="0" fontId="37" fillId="0" borderId="19" xfId="0" applyFont="1" applyBorder="1">
      <alignment vertical="center"/>
    </xf>
    <xf numFmtId="0" fontId="15" fillId="0" borderId="21" xfId="0" applyFont="1" applyBorder="1">
      <alignment vertical="center"/>
    </xf>
    <xf numFmtId="0" fontId="0" fillId="0" borderId="0" xfId="0" applyAlignment="1">
      <alignment horizontal="left" vertical="center" shrinkToFit="1"/>
    </xf>
    <xf numFmtId="0" fontId="6" fillId="0" borderId="33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shrinkToFit="1"/>
    </xf>
    <xf numFmtId="0" fontId="6" fillId="0" borderId="62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81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0" fillId="0" borderId="85" xfId="0" applyBorder="1" applyProtection="1">
      <alignment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0" fillId="0" borderId="1" xfId="0" applyBorder="1" applyProtection="1">
      <alignment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0" fillId="0" borderId="86" xfId="0" applyBorder="1" applyProtection="1">
      <alignment vertical="center"/>
      <protection locked="0"/>
    </xf>
    <xf numFmtId="0" fontId="0" fillId="0" borderId="5" xfId="0" applyBorder="1" applyAlignment="1" applyProtection="1">
      <alignment horizontal="right" vertical="center" inden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0" fillId="0" borderId="87" xfId="0" applyBorder="1">
      <alignment vertical="center"/>
    </xf>
    <xf numFmtId="0" fontId="0" fillId="0" borderId="57" xfId="0" applyBorder="1" applyAlignment="1">
      <alignment vertical="center" wrapText="1"/>
    </xf>
    <xf numFmtId="0" fontId="0" fillId="0" borderId="58" xfId="0" applyBorder="1" applyAlignment="1">
      <alignment vertical="center" wrapText="1"/>
    </xf>
    <xf numFmtId="49" fontId="5" fillId="0" borderId="0" xfId="0" applyNumberFormat="1" applyFont="1" applyAlignment="1">
      <alignment horizontal="left" vertical="center" indent="1"/>
    </xf>
    <xf numFmtId="0" fontId="0" fillId="0" borderId="0" xfId="0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181" fontId="0" fillId="0" borderId="66" xfId="0" applyNumberFormat="1" applyBorder="1" applyAlignment="1">
      <alignment horizontal="center" vertical="center" shrinkToFit="1"/>
    </xf>
    <xf numFmtId="181" fontId="0" fillId="0" borderId="20" xfId="0" applyNumberFormat="1" applyBorder="1" applyAlignment="1">
      <alignment horizontal="center" vertical="center" shrinkToFit="1"/>
    </xf>
    <xf numFmtId="181" fontId="0" fillId="0" borderId="59" xfId="0" applyNumberFormat="1" applyBorder="1" applyAlignment="1">
      <alignment horizontal="center" vertical="center" shrinkToFit="1"/>
    </xf>
    <xf numFmtId="181" fontId="0" fillId="0" borderId="60" xfId="0" applyNumberFormat="1" applyBorder="1" applyAlignment="1">
      <alignment horizontal="center" vertical="center" shrinkToFit="1"/>
    </xf>
    <xf numFmtId="181" fontId="0" fillId="0" borderId="66" xfId="0" applyNumberFormat="1" applyBorder="1" applyAlignment="1">
      <alignment horizontal="center" vertical="center"/>
    </xf>
    <xf numFmtId="181" fontId="0" fillId="0" borderId="20" xfId="0" applyNumberFormat="1" applyBorder="1" applyAlignment="1">
      <alignment horizontal="center" vertical="center"/>
    </xf>
    <xf numFmtId="181" fontId="0" fillId="0" borderId="59" xfId="0" applyNumberFormat="1" applyBorder="1" applyAlignment="1">
      <alignment horizontal="center" vertical="center"/>
    </xf>
    <xf numFmtId="181" fontId="0" fillId="0" borderId="60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5" fillId="0" borderId="64" xfId="0" applyFont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24" xfId="0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 textRotation="255"/>
    </xf>
    <xf numFmtId="0" fontId="0" fillId="0" borderId="65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8" fontId="35" fillId="0" borderId="0" xfId="0" applyNumberFormat="1" applyFont="1" applyAlignment="1">
      <alignment horizontal="left" vertical="center" shrinkToFit="1"/>
    </xf>
    <xf numFmtId="178" fontId="0" fillId="0" borderId="0" xfId="0" applyNumberFormat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15" fillId="0" borderId="40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178" fontId="0" fillId="3" borderId="0" xfId="0" applyNumberFormat="1" applyFill="1" applyAlignment="1">
      <alignment horizontal="left" vertical="center" shrinkToFit="1"/>
    </xf>
    <xf numFmtId="0" fontId="13" fillId="3" borderId="0" xfId="0" applyFont="1" applyFill="1" applyAlignment="1" applyProtection="1">
      <alignment horizontal="left" vertical="center" indent="1" shrinkToFit="1"/>
      <protection locked="0"/>
    </xf>
    <xf numFmtId="0" fontId="0" fillId="3" borderId="0" xfId="0" applyFill="1" applyAlignment="1" applyProtection="1">
      <alignment horizontal="left" vertical="center" indent="1" shrinkToFit="1"/>
      <protection locked="0"/>
    </xf>
    <xf numFmtId="0" fontId="7" fillId="0" borderId="1" xfId="0" applyFont="1" applyBorder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0" fillId="0" borderId="1" xfId="0" applyBorder="1" applyAlignment="1" applyProtection="1">
      <alignment horizontal="left" vertical="center" indent="1" shrinkToFi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left" vertical="top" wrapText="1"/>
      <protection locked="0"/>
    </xf>
    <xf numFmtId="0" fontId="22" fillId="0" borderId="30" xfId="0" applyFont="1" applyBorder="1" applyAlignment="1" applyProtection="1">
      <alignment horizontal="left" vertical="top" wrapText="1"/>
      <protection locked="0"/>
    </xf>
    <xf numFmtId="181" fontId="7" fillId="0" borderId="14" xfId="0" applyNumberFormat="1" applyFont="1" applyBorder="1" applyAlignment="1" applyProtection="1">
      <alignment horizontal="center" vertical="center"/>
      <protection locked="0"/>
    </xf>
    <xf numFmtId="181" fontId="7" fillId="0" borderId="1" xfId="0" applyNumberFormat="1" applyFont="1" applyBorder="1" applyAlignment="1" applyProtection="1">
      <alignment horizontal="center" vertical="center"/>
      <protection locked="0"/>
    </xf>
    <xf numFmtId="0" fontId="6" fillId="0" borderId="63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0" fillId="0" borderId="85" xfId="0" applyBorder="1" applyAlignment="1" applyProtection="1">
      <alignment horizontal="right" vertical="center" indent="1"/>
      <protection locked="0"/>
    </xf>
    <xf numFmtId="0" fontId="0" fillId="0" borderId="1" xfId="0" applyBorder="1" applyAlignment="1" applyProtection="1">
      <alignment horizontal="right" vertical="center" indent="1"/>
      <protection locked="0"/>
    </xf>
    <xf numFmtId="0" fontId="0" fillId="0" borderId="2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83" fontId="0" fillId="0" borderId="87" xfId="0" applyNumberForma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0" fillId="0" borderId="86" xfId="0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 indent="1" shrinkToFit="1"/>
    </xf>
    <xf numFmtId="0" fontId="0" fillId="0" borderId="0" xfId="0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left" vertical="center" indent="1" shrinkToFi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5" fillId="4" borderId="55" xfId="0" applyFont="1" applyFill="1" applyBorder="1" applyAlignment="1">
      <alignment horizontal="center" vertical="center"/>
    </xf>
    <xf numFmtId="0" fontId="15" fillId="4" borderId="64" xfId="0" applyFont="1" applyFill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15" fillId="4" borderId="88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 textRotation="255"/>
    </xf>
    <xf numFmtId="0" fontId="0" fillId="0" borderId="59" xfId="0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 wrapText="1"/>
    </xf>
    <xf numFmtId="0" fontId="23" fillId="0" borderId="48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0" fillId="0" borderId="57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34" xfId="0" applyFont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distributed" vertical="center" indent="1"/>
    </xf>
    <xf numFmtId="0" fontId="5" fillId="0" borderId="65" xfId="0" applyFont="1" applyBorder="1" applyAlignment="1">
      <alignment horizontal="distributed" vertical="center" indent="1"/>
    </xf>
    <xf numFmtId="0" fontId="7" fillId="0" borderId="14" xfId="0" applyFont="1" applyBorder="1" applyAlignment="1" applyProtection="1">
      <alignment horizontal="left" vertical="center" indent="1" shrinkToFit="1"/>
      <protection locked="0"/>
    </xf>
    <xf numFmtId="0" fontId="7" fillId="0" borderId="1" xfId="0" applyFont="1" applyBorder="1" applyAlignment="1" applyProtection="1">
      <alignment horizontal="left" vertical="center" indent="1" shrinkToFit="1"/>
      <protection locked="0"/>
    </xf>
    <xf numFmtId="0" fontId="5" fillId="0" borderId="5" xfId="0" applyFont="1" applyBorder="1" applyAlignment="1">
      <alignment horizontal="distributed" vertical="center" indent="1"/>
    </xf>
    <xf numFmtId="0" fontId="5" fillId="0" borderId="24" xfId="0" applyFont="1" applyBorder="1" applyAlignment="1">
      <alignment horizontal="distributed" vertical="center" indent="1"/>
    </xf>
    <xf numFmtId="0" fontId="5" fillId="0" borderId="17" xfId="0" applyFont="1" applyBorder="1" applyAlignment="1">
      <alignment horizontal="distributed" vertical="center" indent="1"/>
    </xf>
    <xf numFmtId="0" fontId="5" fillId="0" borderId="22" xfId="0" applyFont="1" applyBorder="1" applyAlignment="1">
      <alignment horizontal="distributed" vertical="center" indent="1"/>
    </xf>
    <xf numFmtId="0" fontId="5" fillId="0" borderId="19" xfId="0" applyFont="1" applyBorder="1" applyAlignment="1">
      <alignment horizontal="distributed" vertical="center" indent="1"/>
    </xf>
    <xf numFmtId="0" fontId="5" fillId="0" borderId="60" xfId="0" applyFont="1" applyBorder="1" applyAlignment="1">
      <alignment horizontal="distributed" vertical="center" indent="1"/>
    </xf>
    <xf numFmtId="0" fontId="5" fillId="0" borderId="1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22" fillId="0" borderId="19" xfId="0" applyFont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59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auto="1"/>
      </font>
      <numFmt numFmtId="0" formatCode="General"/>
      <fill>
        <patternFill>
          <bgColor theme="0" tint="-0.14996795556505021"/>
        </patternFill>
      </fill>
    </dxf>
    <dxf>
      <font>
        <b val="0"/>
        <i val="0"/>
        <color auto="1"/>
      </font>
      <numFmt numFmtId="0" formatCode="General"/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auto="1"/>
      </font>
      <numFmt numFmtId="0" formatCode="General"/>
      <fill>
        <patternFill>
          <bgColor theme="0" tint="-0.14996795556505021"/>
        </patternFill>
      </fill>
    </dxf>
    <dxf>
      <font>
        <b val="0"/>
        <i val="0"/>
        <color auto="1"/>
      </font>
      <numFmt numFmtId="0" formatCode="General"/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auto="1"/>
      </font>
      <numFmt numFmtId="0" formatCode="General"/>
      <fill>
        <patternFill>
          <bgColor theme="0" tint="-0.14996795556505021"/>
        </patternFill>
      </fill>
    </dxf>
    <dxf>
      <font>
        <b val="0"/>
        <i val="0"/>
        <color auto="1"/>
      </font>
      <numFmt numFmtId="0" formatCode="General"/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auto="1"/>
      </font>
      <numFmt numFmtId="0" formatCode="General"/>
      <fill>
        <patternFill>
          <bgColor theme="0" tint="-0.14996795556505021"/>
        </patternFill>
      </fill>
    </dxf>
    <dxf>
      <font>
        <b val="0"/>
        <i val="0"/>
        <color auto="1"/>
      </font>
      <numFmt numFmtId="0" formatCode="General"/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443753</xdr:colOff>
      <xdr:row>15</xdr:row>
      <xdr:rowOff>78441</xdr:rowOff>
    </xdr:from>
    <xdr:to>
      <xdr:col>8</xdr:col>
      <xdr:colOff>444500</xdr:colOff>
      <xdr:row>21</xdr:row>
      <xdr:rowOff>22411</xdr:rowOff>
    </xdr:to>
    <xdr:sp macro="" textlink="">
      <xdr:nvSpPr>
        <xdr:cNvPr id="6" name="角丸四角形吹き出し 2">
          <a:extLst>
            <a:ext uri="{FF2B5EF4-FFF2-40B4-BE49-F238E27FC236}">
              <a16:creationId xmlns:a16="http://schemas.microsoft.com/office/drawing/2014/main" id="{E424C40A-E9AF-46F2-994F-4A6E34CEF1BB}"/>
            </a:ext>
          </a:extLst>
        </xdr:cNvPr>
        <xdr:cNvSpPr/>
      </xdr:nvSpPr>
      <xdr:spPr>
        <a:xfrm>
          <a:off x="443753" y="3278841"/>
          <a:ext cx="4725147" cy="1201270"/>
        </a:xfrm>
        <a:prstGeom prst="wedgeRoundRectCallout">
          <a:avLst>
            <a:gd name="adj1" fmla="val -2480"/>
            <a:gd name="adj2" fmla="val 114405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100" b="1" u="sng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利用した方のみ</a:t>
          </a:r>
          <a:r>
            <a:rPr kumimoji="1" lang="ja-JP" altLang="en-US" sz="1100" b="0" u="none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、氏名・区分を入力</a:t>
          </a:r>
          <a:r>
            <a:rPr kumimoji="1" lang="ja-JP" altLang="en-US" sz="1100" b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してください。</a:t>
          </a:r>
          <a:endParaRPr kumimoji="1" lang="en-US" altLang="ja-JP" sz="1100" b="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100" b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　　　　</a:t>
          </a:r>
          <a:endParaRPr kumimoji="1" lang="en-US" altLang="ja-JP" sz="1100" b="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1200"/>
            </a:lnSpc>
          </a:pPr>
          <a:r>
            <a:rPr kumimoji="1" lang="en-US" altLang="ja-JP" sz="1100" b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100" b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区分を入力すると、該当の区分欄に色（グレー）が付きます。</a:t>
          </a:r>
          <a:endParaRPr kumimoji="1" lang="en-US" altLang="ja-JP" sz="1100" b="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1200"/>
            </a:lnSpc>
          </a:pPr>
          <a:r>
            <a:rPr kumimoji="1" lang="en-US" altLang="ja-JP" sz="1100" b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100" b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区分はリストからも選択できます。</a:t>
          </a:r>
          <a:endParaRPr kumimoji="1" lang="en-US" altLang="ja-JP" sz="1100" b="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0</xdr:col>
      <xdr:colOff>393700</xdr:colOff>
      <xdr:row>0</xdr:row>
      <xdr:rowOff>65741</xdr:rowOff>
    </xdr:from>
    <xdr:to>
      <xdr:col>16</xdr:col>
      <xdr:colOff>228600</xdr:colOff>
      <xdr:row>10</xdr:row>
      <xdr:rowOff>76200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35C6BA7-4F20-46B0-A728-5182F5C1709C}"/>
            </a:ext>
          </a:extLst>
        </xdr:cNvPr>
        <xdr:cNvSpPr txBox="1"/>
      </xdr:nvSpPr>
      <xdr:spPr>
        <a:xfrm>
          <a:off x="393700" y="65741"/>
          <a:ext cx="8826500" cy="2423459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1900"/>
            </a:lnSpc>
          </a:pPr>
          <a:r>
            <a:rPr kumimoji="1" lang="ja-JP" altLang="en-US" sz="16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　≪配布ファイルについて≫</a:t>
          </a:r>
          <a:r>
            <a:rPr kumimoji="1" lang="en-US" altLang="ja-JP" sz="16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6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ブルーの色付きセルのみ入力</a:t>
          </a:r>
          <a:r>
            <a:rPr kumimoji="1" lang="ja-JP" altLang="en-US" sz="16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可能</a:t>
          </a:r>
          <a:endParaRPr kumimoji="1" lang="en-US" altLang="ja-JP" sz="1100" b="1" u="sng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>
            <a:lnSpc>
              <a:spcPts val="1900"/>
            </a:lnSpc>
          </a:pPr>
          <a:r>
            <a:rPr kumimoji="1" lang="ja-JP" altLang="en-US" sz="16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　　① 年月・実施事業所住所・実施事業所名・担当者・連絡先の入力。（</a:t>
          </a:r>
          <a:r>
            <a:rPr kumimoji="1" lang="en-US" altLang="ja-JP" sz="16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1</a:t>
          </a:r>
          <a:r>
            <a:rPr kumimoji="1" lang="ja-JP" altLang="en-US" sz="16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枚目のみ）</a:t>
          </a:r>
          <a:endParaRPr kumimoji="1" lang="en-US" altLang="ja-JP" sz="1600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pPr algn="l">
            <a:lnSpc>
              <a:spcPts val="1900"/>
            </a:lnSpc>
          </a:pPr>
          <a:r>
            <a:rPr kumimoji="1" lang="ja-JP" altLang="en-US" sz="16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　　② 利用者氏名・区分・利用回数等・負担金額の入力。</a:t>
          </a:r>
          <a:endParaRPr kumimoji="1" lang="en-US" altLang="ja-JP" sz="1600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pPr algn="l">
            <a:lnSpc>
              <a:spcPts val="1900"/>
            </a:lnSpc>
          </a:pPr>
          <a:r>
            <a:rPr kumimoji="1" lang="ja-JP" altLang="en-US" sz="16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　　　　</a:t>
          </a:r>
          <a:r>
            <a:rPr kumimoji="1" lang="en-US" altLang="ja-JP" sz="16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※25</a:t>
          </a:r>
          <a:r>
            <a:rPr kumimoji="1" lang="ja-JP" altLang="en-US" sz="16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名</a:t>
          </a:r>
          <a:r>
            <a:rPr kumimoji="1" lang="en-US" altLang="ja-JP" sz="16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/1</a:t>
          </a:r>
          <a:r>
            <a:rPr kumimoji="1" lang="ja-JP" altLang="en-US" sz="16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ページ毎（</a:t>
          </a:r>
          <a:r>
            <a:rPr kumimoji="1" lang="en-US" altLang="ja-JP" sz="16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100</a:t>
          </a:r>
          <a:r>
            <a:rPr kumimoji="1" lang="ja-JP" altLang="en-US" sz="16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名まで入力可。）</a:t>
          </a:r>
          <a:endParaRPr kumimoji="1" lang="en-US" altLang="ja-JP" sz="1600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pPr algn="l">
            <a:lnSpc>
              <a:spcPts val="1900"/>
            </a:lnSpc>
          </a:pPr>
          <a:r>
            <a:rPr kumimoji="1" lang="ja-JP" altLang="en-US" sz="16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　　③ 総枚数の入力。</a:t>
          </a:r>
          <a:r>
            <a:rPr kumimoji="1" lang="en-US" altLang="ja-JP" sz="16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(1</a:t>
          </a:r>
          <a:r>
            <a:rPr kumimoji="1" lang="ja-JP" altLang="en-US" sz="16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枚目のみ</a:t>
          </a:r>
          <a:r>
            <a:rPr kumimoji="1" lang="en-US" altLang="ja-JP" sz="16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)</a:t>
          </a:r>
        </a:p>
        <a:p>
          <a:pPr algn="l">
            <a:lnSpc>
              <a:spcPts val="1900"/>
            </a:lnSpc>
          </a:pPr>
          <a:r>
            <a:rPr kumimoji="1" lang="ja-JP" altLang="en-US" sz="16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　　④ 印　刷</a:t>
          </a:r>
          <a:endParaRPr kumimoji="1" lang="en-US" altLang="ja-JP" sz="1600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pPr algn="l">
            <a:lnSpc>
              <a:spcPts val="1900"/>
            </a:lnSpc>
          </a:pPr>
          <a:endParaRPr kumimoji="1" lang="en-US" altLang="ja-JP" sz="1600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pPr algn="l">
            <a:lnSpc>
              <a:spcPts val="1900"/>
            </a:lnSpc>
          </a:pPr>
          <a:r>
            <a:rPr kumimoji="1" lang="ja-JP" altLang="en-US" sz="16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　　</a:t>
          </a:r>
          <a:r>
            <a:rPr kumimoji="1" lang="en-US" altLang="ja-JP" sz="16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※</a:t>
          </a:r>
          <a:r>
            <a:rPr kumimoji="1" lang="ja-JP" altLang="en-US" sz="16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項目は変更しないようにお願いします。</a:t>
          </a:r>
          <a:endParaRPr kumimoji="1" lang="en-US" altLang="ja-JP" sz="1600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twoCellAnchor>
  <xdr:twoCellAnchor>
    <xdr:from>
      <xdr:col>5</xdr:col>
      <xdr:colOff>12606</xdr:colOff>
      <xdr:row>30</xdr:row>
      <xdr:rowOff>62333</xdr:rowOff>
    </xdr:from>
    <xdr:to>
      <xdr:col>22</xdr:col>
      <xdr:colOff>607918</xdr:colOff>
      <xdr:row>32</xdr:row>
      <xdr:rowOff>236164</xdr:rowOff>
    </xdr:to>
    <xdr:sp macro="" textlink="">
      <xdr:nvSpPr>
        <xdr:cNvPr id="12" name="矢印: 左右 11">
          <a:extLst>
            <a:ext uri="{FF2B5EF4-FFF2-40B4-BE49-F238E27FC236}">
              <a16:creationId xmlns:a16="http://schemas.microsoft.com/office/drawing/2014/main" id="{31997181-413E-4F7D-8135-A9DBD9ECC2B2}"/>
            </a:ext>
          </a:extLst>
        </xdr:cNvPr>
        <xdr:cNvSpPr/>
      </xdr:nvSpPr>
      <xdr:spPr>
        <a:xfrm>
          <a:off x="3374371" y="6897921"/>
          <a:ext cx="7879135" cy="801361"/>
        </a:xfrm>
        <a:prstGeom prst="leftRightArrow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利用のあった方の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利用した回数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のみ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入力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してください。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「０」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(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ゼロ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)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は入力しないでください。</a:t>
          </a:r>
          <a:endParaRPr lang="ja-JP" altLang="ja-JP" sz="11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24</xdr:col>
      <xdr:colOff>224818</xdr:colOff>
      <xdr:row>30</xdr:row>
      <xdr:rowOff>463</xdr:rowOff>
    </xdr:from>
    <xdr:to>
      <xdr:col>27</xdr:col>
      <xdr:colOff>596900</xdr:colOff>
      <xdr:row>32</xdr:row>
      <xdr:rowOff>275104</xdr:rowOff>
    </xdr:to>
    <xdr:sp macro="" textlink="">
      <xdr:nvSpPr>
        <xdr:cNvPr id="13" name="角丸四角形吹き出し 2">
          <a:extLst>
            <a:ext uri="{FF2B5EF4-FFF2-40B4-BE49-F238E27FC236}">
              <a16:creationId xmlns:a16="http://schemas.microsoft.com/office/drawing/2014/main" id="{FDB404B3-0398-4E17-989D-1F67F13049AC}"/>
            </a:ext>
          </a:extLst>
        </xdr:cNvPr>
        <xdr:cNvSpPr/>
      </xdr:nvSpPr>
      <xdr:spPr>
        <a:xfrm>
          <a:off x="13788418" y="7010863"/>
          <a:ext cx="2619982" cy="833441"/>
        </a:xfrm>
        <a:prstGeom prst="wedgeRoundRectCallout">
          <a:avLst>
            <a:gd name="adj1" fmla="val -33424"/>
            <a:gd name="adj2" fmla="val -84256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利用のあった方の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>
            <a:lnSpc>
              <a:spcPts val="1200"/>
            </a:lnSpc>
          </a:pPr>
          <a:r>
            <a:rPr kumimoji="1" lang="ja-JP" altLang="en-US" sz="1100" b="0" u="none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利用者負担金が０円の場合も、</a:t>
          </a:r>
          <a:endParaRPr kumimoji="1" lang="en-US" altLang="ja-JP" sz="1100" b="0" u="none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「０」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ゼロ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を必ず入力してください。</a:t>
          </a:r>
          <a:endParaRPr kumimoji="1" lang="en-US" altLang="ja-JP" sz="1100" b="0" u="none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22</xdr:col>
      <xdr:colOff>341545</xdr:colOff>
      <xdr:row>42</xdr:row>
      <xdr:rowOff>195217</xdr:rowOff>
    </xdr:from>
    <xdr:to>
      <xdr:col>27</xdr:col>
      <xdr:colOff>368300</xdr:colOff>
      <xdr:row>45</xdr:row>
      <xdr:rowOff>88901</xdr:rowOff>
    </xdr:to>
    <xdr:sp macro="" textlink="">
      <xdr:nvSpPr>
        <xdr:cNvPr id="14" name="角丸四角形吹き出し 2">
          <a:extLst>
            <a:ext uri="{FF2B5EF4-FFF2-40B4-BE49-F238E27FC236}">
              <a16:creationId xmlns:a16="http://schemas.microsoft.com/office/drawing/2014/main" id="{FDBD030A-AB2C-469D-A999-B6C51EB1C255}"/>
            </a:ext>
          </a:extLst>
        </xdr:cNvPr>
        <xdr:cNvSpPr/>
      </xdr:nvSpPr>
      <xdr:spPr>
        <a:xfrm>
          <a:off x="12558945" y="10520317"/>
          <a:ext cx="3620855" cy="693784"/>
        </a:xfrm>
        <a:prstGeom prst="wedgeRoundRectCallout">
          <a:avLst>
            <a:gd name="adj1" fmla="val -7977"/>
            <a:gd name="adj2" fmla="val -86704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100" b="0" u="none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「状況報告書」の提出総枚数を入力してください。</a:t>
          </a:r>
          <a:endParaRPr kumimoji="1" lang="en-US" altLang="ja-JP" sz="1100" b="0" u="none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100" b="0" u="none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</a:t>
          </a:r>
          <a:r>
            <a:rPr kumimoji="1" lang="en-US" altLang="ja-JP" sz="1100" b="0" u="none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  <a:r>
            <a:rPr kumimoji="1" lang="ja-JP" altLang="en-US" sz="1100" b="0" u="none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枚目のみ）</a:t>
          </a:r>
          <a:endParaRPr kumimoji="1" lang="en-US" altLang="ja-JP" sz="1100" b="0" u="none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25</xdr:col>
      <xdr:colOff>175561</xdr:colOff>
      <xdr:row>19</xdr:row>
      <xdr:rowOff>25399</xdr:rowOff>
    </xdr:from>
    <xdr:to>
      <xdr:col>28</xdr:col>
      <xdr:colOff>353359</xdr:colOff>
      <xdr:row>22</xdr:row>
      <xdr:rowOff>151653</xdr:rowOff>
    </xdr:to>
    <xdr:sp macro="" textlink="">
      <xdr:nvSpPr>
        <xdr:cNvPr id="15" name="角丸四角形吹き出し 2">
          <a:extLst>
            <a:ext uri="{FF2B5EF4-FFF2-40B4-BE49-F238E27FC236}">
              <a16:creationId xmlns:a16="http://schemas.microsoft.com/office/drawing/2014/main" id="{69034D0C-6CD0-4DB3-B47F-6DB99E4FF42E}"/>
            </a:ext>
          </a:extLst>
        </xdr:cNvPr>
        <xdr:cNvSpPr/>
      </xdr:nvSpPr>
      <xdr:spPr>
        <a:xfrm>
          <a:off x="14450361" y="4051299"/>
          <a:ext cx="2387598" cy="735854"/>
        </a:xfrm>
        <a:prstGeom prst="wedgeRoundRectCallout">
          <a:avLst>
            <a:gd name="adj1" fmla="val -70150"/>
            <a:gd name="adj2" fmla="val 26632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確認等する場合がありますので、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必ず入力してください。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381000</xdr:colOff>
      <xdr:row>1</xdr:row>
      <xdr:rowOff>54535</xdr:rowOff>
    </xdr:from>
    <xdr:to>
      <xdr:col>28</xdr:col>
      <xdr:colOff>152399</xdr:colOff>
      <xdr:row>9</xdr:row>
      <xdr:rowOff>54535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A5CF61CE-C108-4D72-AD76-9CD138B2050D}"/>
            </a:ext>
          </a:extLst>
        </xdr:cNvPr>
        <xdr:cNvSpPr/>
      </xdr:nvSpPr>
      <xdr:spPr>
        <a:xfrm>
          <a:off x="9906000" y="295835"/>
          <a:ext cx="6730999" cy="1930400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2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2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請求書の提出期限</a:t>
          </a:r>
          <a:r>
            <a:rPr kumimoji="1" lang="en-US" altLang="ja-JP" sz="2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20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利用翌月の１０日まで</a:t>
          </a:r>
          <a:endParaRPr kumimoji="1" lang="en-US" altLang="ja-JP" sz="20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8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1800" u="sng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800" u="sng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１０日が土日祝日の場合は、その前の開庁日まで</a:t>
          </a:r>
          <a:r>
            <a:rPr kumimoji="1" lang="ja-JP" altLang="en-US" sz="18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に</a:t>
          </a:r>
          <a:endParaRPr kumimoji="1" lang="en-US" altLang="ja-JP" sz="18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8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提出していただきますようお願いいたします。</a:t>
          </a:r>
          <a:endParaRPr kumimoji="1" lang="ja-JP" altLang="en-US" sz="16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15</xdr:col>
      <xdr:colOff>206188</xdr:colOff>
      <xdr:row>16</xdr:row>
      <xdr:rowOff>150018</xdr:rowOff>
    </xdr:from>
    <xdr:to>
      <xdr:col>19</xdr:col>
      <xdr:colOff>483394</xdr:colOff>
      <xdr:row>20</xdr:row>
      <xdr:rowOff>138112</xdr:rowOff>
    </xdr:to>
    <xdr:sp macro="" textlink="">
      <xdr:nvSpPr>
        <xdr:cNvPr id="17" name="角丸四角形吹き出し 2">
          <a:extLst>
            <a:ext uri="{FF2B5EF4-FFF2-40B4-BE49-F238E27FC236}">
              <a16:creationId xmlns:a16="http://schemas.microsoft.com/office/drawing/2014/main" id="{26AC31DE-5399-4471-BECF-73BEB490ED97}"/>
            </a:ext>
          </a:extLst>
        </xdr:cNvPr>
        <xdr:cNvSpPr/>
      </xdr:nvSpPr>
      <xdr:spPr>
        <a:xfrm>
          <a:off x="8664388" y="3528218"/>
          <a:ext cx="2410806" cy="851694"/>
        </a:xfrm>
        <a:prstGeom prst="wedgeRoundRectCallout">
          <a:avLst>
            <a:gd name="adj1" fmla="val 63440"/>
            <a:gd name="adj2" fmla="val -29853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100" b="0" u="none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年月・事業所住所・事業所名・</a:t>
          </a:r>
          <a:endParaRPr kumimoji="1" lang="en-US" altLang="ja-JP" sz="1100" b="0" u="none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100" b="0" u="none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担当者・連絡先は</a:t>
          </a:r>
          <a:endParaRPr kumimoji="1" lang="en-US" altLang="ja-JP" sz="1100" b="0" u="none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100" b="0" u="sng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１枚目のみ</a:t>
          </a:r>
          <a:r>
            <a:rPr kumimoji="1" lang="ja-JP" altLang="en-US" sz="1100" b="0" u="none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入力してください。</a:t>
          </a:r>
          <a:endParaRPr kumimoji="1" lang="en-US" altLang="ja-JP" sz="1100" b="0" u="none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0</xdr:col>
      <xdr:colOff>127000</xdr:colOff>
      <xdr:row>33</xdr:row>
      <xdr:rowOff>0</xdr:rowOff>
    </xdr:from>
    <xdr:to>
      <xdr:col>27</xdr:col>
      <xdr:colOff>469900</xdr:colOff>
      <xdr:row>34</xdr:row>
      <xdr:rowOff>215900</xdr:rowOff>
    </xdr:to>
    <xdr:sp macro="" textlink="">
      <xdr:nvSpPr>
        <xdr:cNvPr id="3" name="波線 2">
          <a:extLst>
            <a:ext uri="{FF2B5EF4-FFF2-40B4-BE49-F238E27FC236}">
              <a16:creationId xmlns:a16="http://schemas.microsoft.com/office/drawing/2014/main" id="{422C5C28-3167-4195-A41C-1F5B2B69303B}"/>
            </a:ext>
          </a:extLst>
        </xdr:cNvPr>
        <xdr:cNvSpPr/>
      </xdr:nvSpPr>
      <xdr:spPr>
        <a:xfrm>
          <a:off x="127000" y="8064500"/>
          <a:ext cx="16154400" cy="596900"/>
        </a:xfrm>
        <a:prstGeom prst="wave">
          <a:avLst>
            <a:gd name="adj1" fmla="val 20000"/>
            <a:gd name="adj2" fmla="val 397"/>
          </a:avLst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88900</xdr:colOff>
      <xdr:row>33</xdr:row>
      <xdr:rowOff>0</xdr:rowOff>
    </xdr:from>
    <xdr:to>
      <xdr:col>0</xdr:col>
      <xdr:colOff>355600</xdr:colOff>
      <xdr:row>35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445A324F-F362-4EE4-A604-59310491E2AC}"/>
            </a:ext>
          </a:extLst>
        </xdr:cNvPr>
        <xdr:cNvSpPr/>
      </xdr:nvSpPr>
      <xdr:spPr>
        <a:xfrm>
          <a:off x="88900" y="7607300"/>
          <a:ext cx="266700" cy="5588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279400</xdr:colOff>
      <xdr:row>33</xdr:row>
      <xdr:rowOff>76200</xdr:rowOff>
    </xdr:from>
    <xdr:to>
      <xdr:col>28</xdr:col>
      <xdr:colOff>0</xdr:colOff>
      <xdr:row>34</xdr:row>
      <xdr:rowOff>241300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50F8558F-6F59-40CF-804F-72A6DD83F795}"/>
            </a:ext>
          </a:extLst>
        </xdr:cNvPr>
        <xdr:cNvSpPr/>
      </xdr:nvSpPr>
      <xdr:spPr>
        <a:xfrm>
          <a:off x="16090900" y="7683500"/>
          <a:ext cx="393700" cy="4445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127000</xdr:colOff>
      <xdr:row>65</xdr:row>
      <xdr:rowOff>0</xdr:rowOff>
    </xdr:from>
    <xdr:to>
      <xdr:col>27</xdr:col>
      <xdr:colOff>469900</xdr:colOff>
      <xdr:row>66</xdr:row>
      <xdr:rowOff>215900</xdr:rowOff>
    </xdr:to>
    <xdr:sp macro="" textlink="">
      <xdr:nvSpPr>
        <xdr:cNvPr id="19" name="波線 18">
          <a:extLst>
            <a:ext uri="{FF2B5EF4-FFF2-40B4-BE49-F238E27FC236}">
              <a16:creationId xmlns:a16="http://schemas.microsoft.com/office/drawing/2014/main" id="{946C5259-E206-4BC8-8585-DB1C136C20C4}"/>
            </a:ext>
          </a:extLst>
        </xdr:cNvPr>
        <xdr:cNvSpPr/>
      </xdr:nvSpPr>
      <xdr:spPr>
        <a:xfrm>
          <a:off x="127000" y="7607300"/>
          <a:ext cx="16154400" cy="495300"/>
        </a:xfrm>
        <a:prstGeom prst="wave">
          <a:avLst>
            <a:gd name="adj1" fmla="val 20000"/>
            <a:gd name="adj2" fmla="val 397"/>
          </a:avLst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88900</xdr:colOff>
      <xdr:row>65</xdr:row>
      <xdr:rowOff>0</xdr:rowOff>
    </xdr:from>
    <xdr:to>
      <xdr:col>0</xdr:col>
      <xdr:colOff>355600</xdr:colOff>
      <xdr:row>67</xdr:row>
      <xdr:rowOff>0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B639A32E-BC7D-46AC-949F-3914DF45C51D}"/>
            </a:ext>
          </a:extLst>
        </xdr:cNvPr>
        <xdr:cNvSpPr/>
      </xdr:nvSpPr>
      <xdr:spPr>
        <a:xfrm>
          <a:off x="88900" y="7607300"/>
          <a:ext cx="266700" cy="5588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279400</xdr:colOff>
      <xdr:row>65</xdr:row>
      <xdr:rowOff>76200</xdr:rowOff>
    </xdr:from>
    <xdr:to>
      <xdr:col>28</xdr:col>
      <xdr:colOff>0</xdr:colOff>
      <xdr:row>66</xdr:row>
      <xdr:rowOff>241300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B2FBC2AD-3B17-48D3-B11D-3B03C4A74E99}"/>
            </a:ext>
          </a:extLst>
        </xdr:cNvPr>
        <xdr:cNvSpPr/>
      </xdr:nvSpPr>
      <xdr:spPr>
        <a:xfrm>
          <a:off x="16090900" y="7683500"/>
          <a:ext cx="393700" cy="4445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127000</xdr:colOff>
      <xdr:row>96</xdr:row>
      <xdr:rowOff>0</xdr:rowOff>
    </xdr:from>
    <xdr:to>
      <xdr:col>27</xdr:col>
      <xdr:colOff>469900</xdr:colOff>
      <xdr:row>97</xdr:row>
      <xdr:rowOff>215900</xdr:rowOff>
    </xdr:to>
    <xdr:sp macro="" textlink="">
      <xdr:nvSpPr>
        <xdr:cNvPr id="22" name="波線 21">
          <a:extLst>
            <a:ext uri="{FF2B5EF4-FFF2-40B4-BE49-F238E27FC236}">
              <a16:creationId xmlns:a16="http://schemas.microsoft.com/office/drawing/2014/main" id="{38276454-8103-4244-8179-9223AB825001}"/>
            </a:ext>
          </a:extLst>
        </xdr:cNvPr>
        <xdr:cNvSpPr/>
      </xdr:nvSpPr>
      <xdr:spPr>
        <a:xfrm>
          <a:off x="127000" y="7607300"/>
          <a:ext cx="16154400" cy="495300"/>
        </a:xfrm>
        <a:prstGeom prst="wave">
          <a:avLst>
            <a:gd name="adj1" fmla="val 20000"/>
            <a:gd name="adj2" fmla="val 397"/>
          </a:avLst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88900</xdr:colOff>
      <xdr:row>96</xdr:row>
      <xdr:rowOff>0</xdr:rowOff>
    </xdr:from>
    <xdr:to>
      <xdr:col>0</xdr:col>
      <xdr:colOff>355600</xdr:colOff>
      <xdr:row>98</xdr:row>
      <xdr:rowOff>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A19FC3CA-3762-4D71-9006-F28561C9098D}"/>
            </a:ext>
          </a:extLst>
        </xdr:cNvPr>
        <xdr:cNvSpPr/>
      </xdr:nvSpPr>
      <xdr:spPr>
        <a:xfrm>
          <a:off x="88900" y="7607300"/>
          <a:ext cx="266700" cy="5588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279400</xdr:colOff>
      <xdr:row>96</xdr:row>
      <xdr:rowOff>76200</xdr:rowOff>
    </xdr:from>
    <xdr:to>
      <xdr:col>28</xdr:col>
      <xdr:colOff>0</xdr:colOff>
      <xdr:row>97</xdr:row>
      <xdr:rowOff>241300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C0BD1320-49B6-4F86-866A-923D7B41AB39}"/>
            </a:ext>
          </a:extLst>
        </xdr:cNvPr>
        <xdr:cNvSpPr/>
      </xdr:nvSpPr>
      <xdr:spPr>
        <a:xfrm>
          <a:off x="16090900" y="7683500"/>
          <a:ext cx="393700" cy="4445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127000</xdr:colOff>
      <xdr:row>127</xdr:row>
      <xdr:rowOff>0</xdr:rowOff>
    </xdr:from>
    <xdr:to>
      <xdr:col>27</xdr:col>
      <xdr:colOff>469900</xdr:colOff>
      <xdr:row>128</xdr:row>
      <xdr:rowOff>215900</xdr:rowOff>
    </xdr:to>
    <xdr:sp macro="" textlink="">
      <xdr:nvSpPr>
        <xdr:cNvPr id="25" name="波線 24">
          <a:extLst>
            <a:ext uri="{FF2B5EF4-FFF2-40B4-BE49-F238E27FC236}">
              <a16:creationId xmlns:a16="http://schemas.microsoft.com/office/drawing/2014/main" id="{5FB61A1E-44B4-4F88-83C2-ECB22D91CAC9}"/>
            </a:ext>
          </a:extLst>
        </xdr:cNvPr>
        <xdr:cNvSpPr/>
      </xdr:nvSpPr>
      <xdr:spPr>
        <a:xfrm>
          <a:off x="127000" y="7607300"/>
          <a:ext cx="16154400" cy="495300"/>
        </a:xfrm>
        <a:prstGeom prst="wave">
          <a:avLst>
            <a:gd name="adj1" fmla="val 20000"/>
            <a:gd name="adj2" fmla="val 397"/>
          </a:avLst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88900</xdr:colOff>
      <xdr:row>127</xdr:row>
      <xdr:rowOff>0</xdr:rowOff>
    </xdr:from>
    <xdr:to>
      <xdr:col>0</xdr:col>
      <xdr:colOff>355600</xdr:colOff>
      <xdr:row>129</xdr:row>
      <xdr:rowOff>0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893B6DCA-C30C-43C8-9B18-B3970DFB0C85}"/>
            </a:ext>
          </a:extLst>
        </xdr:cNvPr>
        <xdr:cNvSpPr/>
      </xdr:nvSpPr>
      <xdr:spPr>
        <a:xfrm>
          <a:off x="88900" y="7607300"/>
          <a:ext cx="266700" cy="5588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279400</xdr:colOff>
      <xdr:row>127</xdr:row>
      <xdr:rowOff>76200</xdr:rowOff>
    </xdr:from>
    <xdr:to>
      <xdr:col>28</xdr:col>
      <xdr:colOff>0</xdr:colOff>
      <xdr:row>128</xdr:row>
      <xdr:rowOff>241300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A470799C-FE3E-464D-AEE6-20CCA55ED713}"/>
            </a:ext>
          </a:extLst>
        </xdr:cNvPr>
        <xdr:cNvSpPr/>
      </xdr:nvSpPr>
      <xdr:spPr>
        <a:xfrm>
          <a:off x="16090900" y="7683500"/>
          <a:ext cx="393700" cy="4445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314325</xdr:colOff>
      <xdr:row>1</xdr:row>
      <xdr:rowOff>152400</xdr:rowOff>
    </xdr:from>
    <xdr:to>
      <xdr:col>6</xdr:col>
      <xdr:colOff>561975</xdr:colOff>
      <xdr:row>2</xdr:row>
      <xdr:rowOff>142875</xdr:rowOff>
    </xdr:to>
    <xdr:sp macro="" textlink="">
      <xdr:nvSpPr>
        <xdr:cNvPr id="2" name="角丸四角形吹き出し 2">
          <a:extLst>
            <a:ext uri="{FF2B5EF4-FFF2-40B4-BE49-F238E27FC236}">
              <a16:creationId xmlns:a16="http://schemas.microsoft.com/office/drawing/2014/main" id="{D988C5DC-4951-43A4-AAFF-FBF9FE17CD2B}"/>
            </a:ext>
          </a:extLst>
        </xdr:cNvPr>
        <xdr:cNvSpPr/>
      </xdr:nvSpPr>
      <xdr:spPr>
        <a:xfrm>
          <a:off x="1609725" y="1733550"/>
          <a:ext cx="981075" cy="342900"/>
        </a:xfrm>
        <a:prstGeom prst="wedgeRoundRectCallout">
          <a:avLst>
            <a:gd name="adj1" fmla="val -23393"/>
            <a:gd name="adj2" fmla="val 102470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>
            <a:lnSpc>
              <a:spcPts val="1200"/>
            </a:lnSpc>
          </a:pPr>
          <a:r>
            <a:rPr kumimoji="1" lang="ja-JP" altLang="en-US" sz="1000" b="0" u="none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利用年月</a:t>
          </a:r>
          <a:endParaRPr kumimoji="1" lang="en-US" altLang="ja-JP" sz="1000" b="0" u="none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6</xdr:col>
      <xdr:colOff>457200</xdr:colOff>
      <xdr:row>0</xdr:row>
      <xdr:rowOff>247650</xdr:rowOff>
    </xdr:from>
    <xdr:to>
      <xdr:col>18</xdr:col>
      <xdr:colOff>38100</xdr:colOff>
      <xdr:row>0</xdr:row>
      <xdr:rowOff>1390650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F1991CEE-6AE3-45D7-A2EA-A46A85E722FD}"/>
            </a:ext>
          </a:extLst>
        </xdr:cNvPr>
        <xdr:cNvSpPr/>
      </xdr:nvSpPr>
      <xdr:spPr>
        <a:xfrm>
          <a:off x="2486025" y="247650"/>
          <a:ext cx="6562725" cy="1143000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8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8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請求書の提出期限</a:t>
          </a:r>
          <a:r>
            <a:rPr kumimoji="1" lang="en-US" altLang="ja-JP" sz="18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8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利用翌月の１０日まで</a:t>
          </a:r>
          <a:endParaRPr kumimoji="1" lang="en-US" altLang="ja-JP" sz="18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1600" u="sng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600" u="sng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１０日が土日祝日の場合は、その前の開庁日まで</a:t>
          </a:r>
          <a:r>
            <a:rPr kumimoji="1" lang="ja-JP" altLang="en-US" sz="16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に提出していただきますようお願いいたします。</a:t>
          </a:r>
        </a:p>
      </xdr:txBody>
    </xdr:sp>
    <xdr:clientData/>
  </xdr:twoCellAnchor>
  <xdr:twoCellAnchor>
    <xdr:from>
      <xdr:col>1</xdr:col>
      <xdr:colOff>161925</xdr:colOff>
      <xdr:row>0</xdr:row>
      <xdr:rowOff>542925</xdr:rowOff>
    </xdr:from>
    <xdr:to>
      <xdr:col>6</xdr:col>
      <xdr:colOff>47625</xdr:colOff>
      <xdr:row>0</xdr:row>
      <xdr:rowOff>1123950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65C75C8-820A-4C8A-A58F-DE288214AA9D}"/>
            </a:ext>
          </a:extLst>
        </xdr:cNvPr>
        <xdr:cNvSpPr txBox="1"/>
      </xdr:nvSpPr>
      <xdr:spPr>
        <a:xfrm>
          <a:off x="514350" y="542925"/>
          <a:ext cx="1562100" cy="581025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記</a:t>
          </a:r>
          <a:r>
            <a:rPr kumimoji="1" lang="ja-JP" altLang="en-US" sz="1800" baseline="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 </a:t>
          </a:r>
          <a:r>
            <a:rPr kumimoji="1" lang="ja-JP" altLang="en-US" sz="18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入 例</a:t>
          </a:r>
        </a:p>
      </xdr:txBody>
    </xdr:sp>
    <xdr:clientData/>
  </xdr:twoCellAnchor>
  <xdr:twoCellAnchor>
    <xdr:from>
      <xdr:col>0</xdr:col>
      <xdr:colOff>28575</xdr:colOff>
      <xdr:row>2</xdr:row>
      <xdr:rowOff>219075</xdr:rowOff>
    </xdr:from>
    <xdr:to>
      <xdr:col>3</xdr:col>
      <xdr:colOff>171450</xdr:colOff>
      <xdr:row>10</xdr:row>
      <xdr:rowOff>238125</xdr:rowOff>
    </xdr:to>
    <xdr:sp macro="" textlink="">
      <xdr:nvSpPr>
        <xdr:cNvPr id="5" name="角丸四角形吹き出し 2">
          <a:extLst>
            <a:ext uri="{FF2B5EF4-FFF2-40B4-BE49-F238E27FC236}">
              <a16:creationId xmlns:a16="http://schemas.microsoft.com/office/drawing/2014/main" id="{72A56F60-452B-48BD-BBD9-FBF5795A1C3A}"/>
            </a:ext>
          </a:extLst>
        </xdr:cNvPr>
        <xdr:cNvSpPr/>
      </xdr:nvSpPr>
      <xdr:spPr>
        <a:xfrm>
          <a:off x="28575" y="2152650"/>
          <a:ext cx="1200150" cy="1857375"/>
        </a:xfrm>
        <a:prstGeom prst="wedgeRoundRectCallout">
          <a:avLst>
            <a:gd name="adj1" fmla="val 64468"/>
            <a:gd name="adj2" fmla="val -12676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100"/>
            </a:lnSpc>
          </a:pPr>
          <a:r>
            <a:rPr kumimoji="1" lang="ja-JP" altLang="en-US" sz="900" b="0" u="none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「決定通知」に記載の内容を記載してください。</a:t>
          </a:r>
          <a:endParaRPr kumimoji="1" lang="en-US" altLang="ja-JP" sz="900" b="0" u="none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1000"/>
            </a:lnSpc>
          </a:pPr>
          <a:endParaRPr kumimoji="1" lang="en-US" altLang="ja-JP" sz="900" b="0" u="none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1000"/>
            </a:lnSpc>
          </a:pPr>
          <a:r>
            <a:rPr kumimoji="1" lang="en-US" altLang="ja-JP" sz="900" b="0" u="none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900" b="0" u="none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「利用者負担上限」は、徴収の有り無しに関わらず「決定通知書」に記載の金額を記載してください。</a:t>
          </a:r>
          <a:endParaRPr kumimoji="1" lang="en-US" altLang="ja-JP" sz="900" b="0" u="none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9</xdr:col>
      <xdr:colOff>542924</xdr:colOff>
      <xdr:row>46</xdr:row>
      <xdr:rowOff>104777</xdr:rowOff>
    </xdr:from>
    <xdr:to>
      <xdr:col>18</xdr:col>
      <xdr:colOff>266699</xdr:colOff>
      <xdr:row>50</xdr:row>
      <xdr:rowOff>142875</xdr:rowOff>
    </xdr:to>
    <xdr:sp macro="" textlink="">
      <xdr:nvSpPr>
        <xdr:cNvPr id="6" name="角丸四角形吹き出し 2">
          <a:extLst>
            <a:ext uri="{FF2B5EF4-FFF2-40B4-BE49-F238E27FC236}">
              <a16:creationId xmlns:a16="http://schemas.microsoft.com/office/drawing/2014/main" id="{E4A7EE9A-805E-4F8A-89BB-584E17EB171C}"/>
            </a:ext>
          </a:extLst>
        </xdr:cNvPr>
        <xdr:cNvSpPr/>
      </xdr:nvSpPr>
      <xdr:spPr>
        <a:xfrm>
          <a:off x="4600574" y="13554077"/>
          <a:ext cx="4676775" cy="838198"/>
        </a:xfrm>
        <a:prstGeom prst="wedgeRoundRectCallout">
          <a:avLst>
            <a:gd name="adj1" fmla="val -2607"/>
            <a:gd name="adj2" fmla="val -96568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100"/>
            </a:lnSpc>
          </a:pPr>
          <a:r>
            <a:rPr kumimoji="1" lang="en-US" altLang="ja-JP" sz="900" b="0" u="none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900" b="0" u="none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利用者 </a:t>
          </a:r>
          <a:r>
            <a:rPr kumimoji="1" lang="ja-JP" altLang="en-US" sz="900" b="0" u="sng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確認印</a:t>
          </a:r>
          <a:r>
            <a:rPr kumimoji="1" lang="ja-JP" altLang="en-US" sz="900" b="0" u="none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又は </a:t>
          </a:r>
          <a:r>
            <a:rPr kumimoji="1" lang="ja-JP" altLang="en-US" sz="900" b="0" u="sng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自 署</a:t>
          </a:r>
          <a:r>
            <a:rPr kumimoji="1" lang="en-US" altLang="ja-JP" sz="900" b="0" u="none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l">
            <a:lnSpc>
              <a:spcPts val="1100"/>
            </a:lnSpc>
          </a:pPr>
          <a:r>
            <a:rPr kumimoji="1" lang="ja-JP" altLang="en-US" sz="900" b="0" u="none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請求書提出</a:t>
          </a:r>
          <a:r>
            <a:rPr kumimoji="1" lang="ja-JP" altLang="ja-JP" sz="900" b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までに印</a:t>
          </a:r>
          <a:r>
            <a:rPr kumimoji="1" lang="ja-JP" altLang="en-US" sz="900" b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（又は自署）</a:t>
          </a:r>
          <a:r>
            <a:rPr kumimoji="1" lang="ja-JP" altLang="ja-JP" sz="900" b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が貰えなかった場合は</a:t>
          </a:r>
          <a:r>
            <a:rPr kumimoji="1" lang="ja-JP" altLang="en-US" sz="900" b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、</a:t>
          </a:r>
          <a:endParaRPr kumimoji="1" lang="en-US" altLang="ja-JP" sz="900" b="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lnSpc>
              <a:spcPts val="1100"/>
            </a:lnSpc>
          </a:pPr>
          <a:r>
            <a:rPr kumimoji="1" lang="ja-JP" altLang="en-US" sz="900" b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原本の</a:t>
          </a:r>
          <a:r>
            <a:rPr kumimoji="1" lang="ja-JP" altLang="en-US" sz="900" b="0" u="sng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コピーを請求書に添付</a:t>
          </a:r>
          <a:r>
            <a:rPr kumimoji="1" lang="ja-JP" altLang="en-US" sz="900" b="0" u="none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し、</a:t>
          </a:r>
          <a:endParaRPr kumimoji="1" lang="en-US" altLang="ja-JP" sz="900" b="0" u="none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1000"/>
            </a:lnSpc>
          </a:pPr>
          <a:r>
            <a:rPr kumimoji="1" lang="ja-JP" altLang="en-US" sz="900" b="0" u="none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原本に押印</a:t>
          </a:r>
          <a:r>
            <a:rPr kumimoji="1" lang="ja-JP" altLang="en-US" sz="9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9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又は自署</a:t>
          </a:r>
          <a:r>
            <a:rPr kumimoji="1" lang="ja-JP" altLang="en-US" sz="9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フルネーム）</a:t>
          </a:r>
          <a:r>
            <a:rPr kumimoji="1" lang="ja-JP" altLang="en-US" sz="900" b="0" u="none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してもらった後に、原本を提出してください。</a:t>
          </a:r>
          <a:endParaRPr kumimoji="1" lang="en-US" altLang="ja-JP" sz="900" b="0" u="none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15</xdr:col>
      <xdr:colOff>1143000</xdr:colOff>
      <xdr:row>11</xdr:row>
      <xdr:rowOff>158751</xdr:rowOff>
    </xdr:from>
    <xdr:to>
      <xdr:col>18</xdr:col>
      <xdr:colOff>152400</xdr:colOff>
      <xdr:row>13</xdr:row>
      <xdr:rowOff>120651</xdr:rowOff>
    </xdr:to>
    <xdr:sp macro="" textlink="">
      <xdr:nvSpPr>
        <xdr:cNvPr id="7" name="角丸四角形吹き出し 2">
          <a:extLst>
            <a:ext uri="{FF2B5EF4-FFF2-40B4-BE49-F238E27FC236}">
              <a16:creationId xmlns:a16="http://schemas.microsoft.com/office/drawing/2014/main" id="{E7C2B281-1946-435D-B060-84CCE7FF653B}"/>
            </a:ext>
          </a:extLst>
        </xdr:cNvPr>
        <xdr:cNvSpPr/>
      </xdr:nvSpPr>
      <xdr:spPr>
        <a:xfrm>
          <a:off x="8134350" y="4244976"/>
          <a:ext cx="1028700" cy="533400"/>
        </a:xfrm>
        <a:prstGeom prst="wedgeRoundRectCallout">
          <a:avLst>
            <a:gd name="adj1" fmla="val -176991"/>
            <a:gd name="adj2" fmla="val -52828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900" b="0" u="none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利用理由の</a:t>
          </a:r>
          <a:endParaRPr kumimoji="1" lang="en-US" altLang="ja-JP" sz="900" b="0" u="none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900" b="0" u="none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番号を記載</a:t>
          </a:r>
          <a:endParaRPr kumimoji="1" lang="en-US" altLang="ja-JP" sz="900" b="0" u="none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9</xdr:col>
      <xdr:colOff>266700</xdr:colOff>
      <xdr:row>14</xdr:row>
      <xdr:rowOff>133350</xdr:rowOff>
    </xdr:from>
    <xdr:to>
      <xdr:col>12</xdr:col>
      <xdr:colOff>301625</xdr:colOff>
      <xdr:row>17</xdr:row>
      <xdr:rowOff>219075</xdr:rowOff>
    </xdr:to>
    <xdr:sp macro="" textlink="">
      <xdr:nvSpPr>
        <xdr:cNvPr id="8" name="角丸四角形吹き出し 2">
          <a:extLst>
            <a:ext uri="{FF2B5EF4-FFF2-40B4-BE49-F238E27FC236}">
              <a16:creationId xmlns:a16="http://schemas.microsoft.com/office/drawing/2014/main" id="{7E73939D-DE7C-4E52-A0D4-5FF8AF9DD69B}"/>
            </a:ext>
          </a:extLst>
        </xdr:cNvPr>
        <xdr:cNvSpPr/>
      </xdr:nvSpPr>
      <xdr:spPr>
        <a:xfrm>
          <a:off x="4324350" y="5076825"/>
          <a:ext cx="1663700" cy="942975"/>
        </a:xfrm>
        <a:prstGeom prst="wedgeRoundRectCallout">
          <a:avLst>
            <a:gd name="adj1" fmla="val 54433"/>
            <a:gd name="adj2" fmla="val -80324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>
            <a:lnSpc>
              <a:spcPts val="1100"/>
            </a:lnSpc>
          </a:pPr>
          <a:r>
            <a:rPr kumimoji="1" lang="en-US" altLang="ja-JP" sz="9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【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負担徴収金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】</a:t>
          </a:r>
        </a:p>
        <a:p>
          <a:pPr>
            <a:lnSpc>
              <a:spcPts val="1100"/>
            </a:lnSpc>
          </a:pPr>
          <a:r>
            <a:rPr kumimoji="1" lang="ja-JP" altLang="ja-JP" sz="9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利用した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日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は、「０円」の場合も含め</a:t>
          </a:r>
          <a:r>
            <a:rPr kumimoji="1" lang="ja-JP" altLang="ja-JP" sz="900" u="sng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全て</a:t>
          </a:r>
          <a:r>
            <a:rPr kumimoji="1" lang="ja-JP" altLang="en-US" sz="900" u="sng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記載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してください。</a:t>
          </a:r>
          <a:endParaRPr lang="ja-JP" altLang="ja-JP" sz="9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9</xdr:col>
      <xdr:colOff>6351</xdr:colOff>
      <xdr:row>20</xdr:row>
      <xdr:rowOff>95250</xdr:rowOff>
    </xdr:from>
    <xdr:to>
      <xdr:col>12</xdr:col>
      <xdr:colOff>12700</xdr:colOff>
      <xdr:row>24</xdr:row>
      <xdr:rowOff>161925</xdr:rowOff>
    </xdr:to>
    <xdr:sp macro="" textlink="">
      <xdr:nvSpPr>
        <xdr:cNvPr id="9" name="矢印: 左右 8">
          <a:extLst>
            <a:ext uri="{FF2B5EF4-FFF2-40B4-BE49-F238E27FC236}">
              <a16:creationId xmlns:a16="http://schemas.microsoft.com/office/drawing/2014/main" id="{134F272F-64EB-4CA9-B73B-F333FF61666E}"/>
            </a:ext>
          </a:extLst>
        </xdr:cNvPr>
        <xdr:cNvSpPr/>
      </xdr:nvSpPr>
      <xdr:spPr>
        <a:xfrm>
          <a:off x="4064001" y="6753225"/>
          <a:ext cx="1635124" cy="1209675"/>
        </a:xfrm>
        <a:prstGeom prst="leftRightArrow">
          <a:avLst>
            <a:gd name="adj1" fmla="val 50000"/>
            <a:gd name="adj2" fmla="val 32927"/>
          </a:avLst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9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利用があった場合は「１」を記載</a:t>
          </a:r>
          <a:endParaRPr kumimoji="1" lang="en-US" altLang="ja-JP" sz="9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  <xdr:twoCellAnchor>
    <xdr:from>
      <xdr:col>6</xdr:col>
      <xdr:colOff>9525</xdr:colOff>
      <xdr:row>14</xdr:row>
      <xdr:rowOff>66674</xdr:rowOff>
    </xdr:from>
    <xdr:to>
      <xdr:col>9</xdr:col>
      <xdr:colOff>9525</xdr:colOff>
      <xdr:row>20</xdr:row>
      <xdr:rowOff>76200</xdr:rowOff>
    </xdr:to>
    <xdr:sp macro="" textlink="">
      <xdr:nvSpPr>
        <xdr:cNvPr id="10" name="矢印: 左右 9">
          <a:extLst>
            <a:ext uri="{FF2B5EF4-FFF2-40B4-BE49-F238E27FC236}">
              <a16:creationId xmlns:a16="http://schemas.microsoft.com/office/drawing/2014/main" id="{4D683481-C3DB-4C1E-B31D-A20C9E2C3C96}"/>
            </a:ext>
          </a:extLst>
        </xdr:cNvPr>
        <xdr:cNvSpPr/>
      </xdr:nvSpPr>
      <xdr:spPr>
        <a:xfrm>
          <a:off x="2038350" y="5010149"/>
          <a:ext cx="2028825" cy="1724026"/>
        </a:xfrm>
        <a:prstGeom prst="leftRightArrow">
          <a:avLst>
            <a:gd name="adj1" fmla="val 45588"/>
            <a:gd name="adj2" fmla="val 21324"/>
          </a:avLst>
        </a:prstGeom>
        <a:solidFill>
          <a:schemeClr val="accent6">
            <a:lumMod val="20000"/>
            <a:lumOff val="80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9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「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00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：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00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」で</a:t>
          </a:r>
          <a:endParaRPr kumimoji="1" lang="en-US" altLang="ja-JP" sz="9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lnSpc>
              <a:spcPts val="1200"/>
            </a:lnSpc>
          </a:pPr>
          <a:r>
            <a:rPr kumimoji="1" lang="ja-JP" altLang="en-US" sz="9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記載してください。</a:t>
          </a:r>
          <a:r>
            <a:rPr kumimoji="1" lang="ja-JP" altLang="en-US" sz="900" u="sng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分単位</a:t>
          </a:r>
          <a:endParaRPr kumimoji="0" lang="en-US" altLang="ja-JP" sz="900" b="0" i="0" u="none" strike="noStrike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lnSpc>
              <a:spcPts val="1200"/>
            </a:lnSpc>
          </a:pPr>
          <a:r>
            <a:rPr kumimoji="0" lang="en-US" altLang="ja-JP" sz="9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0" lang="ja-JP" altLang="en-US" sz="9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「算定時間数」は自動で入ります。</a:t>
          </a:r>
          <a:endParaRPr kumimoji="1" lang="en-US" altLang="ja-JP" sz="900" u="sng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  <xdr:twoCellAnchor>
    <xdr:from>
      <xdr:col>13</xdr:col>
      <xdr:colOff>47626</xdr:colOff>
      <xdr:row>1</xdr:row>
      <xdr:rowOff>152399</xdr:rowOff>
    </xdr:from>
    <xdr:to>
      <xdr:col>19</xdr:col>
      <xdr:colOff>523876</xdr:colOff>
      <xdr:row>5</xdr:row>
      <xdr:rowOff>190499</xdr:rowOff>
    </xdr:to>
    <xdr:sp macro="" textlink="">
      <xdr:nvSpPr>
        <xdr:cNvPr id="11" name="角丸四角形吹き出し 2">
          <a:extLst>
            <a:ext uri="{FF2B5EF4-FFF2-40B4-BE49-F238E27FC236}">
              <a16:creationId xmlns:a16="http://schemas.microsoft.com/office/drawing/2014/main" id="{660193BF-431E-4D01-8D9F-E41760CA0B2A}"/>
            </a:ext>
          </a:extLst>
        </xdr:cNvPr>
        <xdr:cNvSpPr/>
      </xdr:nvSpPr>
      <xdr:spPr>
        <a:xfrm>
          <a:off x="6210301" y="1733549"/>
          <a:ext cx="3790950" cy="1190625"/>
        </a:xfrm>
        <a:prstGeom prst="wedgeRoundRectCallout">
          <a:avLst>
            <a:gd name="adj1" fmla="val -49377"/>
            <a:gd name="adj2" fmla="val 69682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900" b="0" u="none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利用者負担上限月額に関する内容を記載してください。</a:t>
          </a:r>
          <a:endParaRPr kumimoji="1" lang="en-US" altLang="ja-JP" sz="900" b="0" u="none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900" b="0" u="none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（負担上限月額０円の場合は記載不要。）</a:t>
          </a:r>
          <a:endParaRPr kumimoji="1" lang="en-US" altLang="ja-JP" sz="900" b="0" u="none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1200"/>
            </a:lnSpc>
          </a:pPr>
          <a:r>
            <a:rPr kumimoji="1" lang="en-US" altLang="ja-JP" sz="900" b="0" u="sng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900" b="0" u="sng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日中一時での負担金の有り無し等を明確にするため。</a:t>
          </a:r>
          <a:endParaRPr kumimoji="1" lang="en-US" altLang="ja-JP" sz="900" b="0" u="sng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1200"/>
            </a:lnSpc>
          </a:pPr>
          <a:r>
            <a:rPr kumimoji="1" lang="en-US" altLang="ja-JP" sz="900" b="0" u="none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900" b="0" u="none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例</a:t>
          </a:r>
          <a:r>
            <a:rPr kumimoji="1" lang="en-US" altLang="ja-JP" sz="900" b="0" u="none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900" b="0" u="none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・放課後等ﾃﾞｲｻｰﾋﾞｽ●○にて負担上限額まで徴収すみ。</a:t>
          </a:r>
          <a:endParaRPr kumimoji="1" lang="en-US" altLang="ja-JP" sz="900" b="0" u="none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1200"/>
            </a:lnSpc>
          </a:pPr>
          <a:r>
            <a:rPr kumimoji="0" lang="ja-JP" altLang="en-US" sz="9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　・</a:t>
          </a:r>
          <a:r>
            <a:rPr lang="ja-JP" altLang="en-US" sz="9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他サービスの利用なし。　</a:t>
          </a:r>
          <a:r>
            <a:rPr lang="en-US" altLang="ja-JP" sz="9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etc.</a:t>
          </a:r>
          <a:endParaRPr kumimoji="1" lang="en-US" altLang="ja-JP" sz="900" b="0" u="none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0</xdr:col>
      <xdr:colOff>219076</xdr:colOff>
      <xdr:row>46</xdr:row>
      <xdr:rowOff>76200</xdr:rowOff>
    </xdr:from>
    <xdr:to>
      <xdr:col>7</xdr:col>
      <xdr:colOff>133350</xdr:colOff>
      <xdr:row>50</xdr:row>
      <xdr:rowOff>152400</xdr:rowOff>
    </xdr:to>
    <xdr:sp macro="" textlink="">
      <xdr:nvSpPr>
        <xdr:cNvPr id="12" name="角丸四角形吹き出し 2">
          <a:extLst>
            <a:ext uri="{FF2B5EF4-FFF2-40B4-BE49-F238E27FC236}">
              <a16:creationId xmlns:a16="http://schemas.microsoft.com/office/drawing/2014/main" id="{EABF116F-8A03-4BEE-98FC-4A31F0B2F56B}"/>
            </a:ext>
          </a:extLst>
        </xdr:cNvPr>
        <xdr:cNvSpPr/>
      </xdr:nvSpPr>
      <xdr:spPr>
        <a:xfrm>
          <a:off x="219076" y="13525500"/>
          <a:ext cx="2619374" cy="876300"/>
        </a:xfrm>
        <a:prstGeom prst="wedgeRoundRectCallout">
          <a:avLst>
            <a:gd name="adj1" fmla="val -4578"/>
            <a:gd name="adj2" fmla="val -71258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900" b="0" u="none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該当する番号を</a:t>
          </a:r>
          <a:endParaRPr kumimoji="1" lang="en-US" altLang="ja-JP" sz="900" b="0" u="none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900" b="0" u="none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「利用理由」欄に入力してください。</a:t>
          </a:r>
          <a:endParaRPr kumimoji="1" lang="en-US" altLang="ja-JP" sz="900" b="0" u="none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1200"/>
            </a:lnSpc>
          </a:pPr>
          <a:r>
            <a:rPr kumimoji="1" lang="en-US" altLang="ja-JP" sz="900" b="0" u="sng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900" b="0" u="sng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</a:t>
          </a:r>
          <a:r>
            <a:rPr kumimoji="1" lang="en-US" altLang="ja-JP" sz="900" b="0" u="sng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4.</a:t>
          </a:r>
          <a:r>
            <a:rPr kumimoji="1" lang="ja-JP" altLang="en-US" sz="900" b="0" u="sng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その他」の場合は、</a:t>
          </a:r>
          <a:endParaRPr kumimoji="1" lang="en-US" altLang="ja-JP" sz="900" b="0" u="sng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900" b="0" u="sng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理由書（様式任意）を添付してください。</a:t>
          </a:r>
          <a:endParaRPr kumimoji="1" lang="en-US" altLang="ja-JP" sz="900" b="0" u="sng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13</xdr:col>
      <xdr:colOff>222251</xdr:colOff>
      <xdr:row>15</xdr:row>
      <xdr:rowOff>31750</xdr:rowOff>
    </xdr:from>
    <xdr:to>
      <xdr:col>19</xdr:col>
      <xdr:colOff>419100</xdr:colOff>
      <xdr:row>20</xdr:row>
      <xdr:rowOff>50800</xdr:rowOff>
    </xdr:to>
    <xdr:sp macro="" textlink="">
      <xdr:nvSpPr>
        <xdr:cNvPr id="13" name="角丸四角形吹き出し 2">
          <a:extLst>
            <a:ext uri="{FF2B5EF4-FFF2-40B4-BE49-F238E27FC236}">
              <a16:creationId xmlns:a16="http://schemas.microsoft.com/office/drawing/2014/main" id="{8D2CA3B1-C44B-4129-A848-65BFB15E2103}"/>
            </a:ext>
          </a:extLst>
        </xdr:cNvPr>
        <xdr:cNvSpPr/>
      </xdr:nvSpPr>
      <xdr:spPr>
        <a:xfrm>
          <a:off x="6384926" y="5260975"/>
          <a:ext cx="3511549" cy="1447800"/>
        </a:xfrm>
        <a:prstGeom prst="wedgeRoundRectCallout">
          <a:avLst>
            <a:gd name="adj1" fmla="val -49799"/>
            <a:gd name="adj2" fmla="val -104324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>
            <a:lnSpc>
              <a:spcPts val="1100"/>
            </a:lnSpc>
          </a:pPr>
          <a:r>
            <a:rPr kumimoji="1" lang="en-US" altLang="ja-JP" sz="9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【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負担徴収金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】</a:t>
          </a:r>
        </a:p>
        <a:p>
          <a:pPr>
            <a:lnSpc>
              <a:spcPts val="1100"/>
            </a:lnSpc>
          </a:pPr>
          <a:r>
            <a:rPr kumimoji="1" lang="ja-JP" altLang="en-US" sz="9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他サービスで利用者負担上限額に達していない場合は、</a:t>
          </a:r>
          <a:endParaRPr kumimoji="1" lang="en-US" altLang="ja-JP" sz="9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1100"/>
            </a:lnSpc>
          </a:pPr>
          <a:r>
            <a:rPr kumimoji="1" lang="ja-JP" altLang="en-US" sz="9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上限に達する額まで。</a:t>
          </a:r>
          <a:endParaRPr kumimoji="1" lang="en-US" altLang="ja-JP" sz="9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1100"/>
            </a:lnSpc>
          </a:pPr>
          <a:endParaRPr kumimoji="1" lang="en-US" altLang="ja-JP" sz="9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1100"/>
            </a:lnSpc>
          </a:pPr>
          <a:r>
            <a:rPr kumimoji="1" lang="ja-JP" altLang="en-US" sz="9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他サービスで利用者負担上限まで徴収している場合は</a:t>
          </a:r>
          <a:endParaRPr kumimoji="1" lang="en-US" altLang="ja-JP" sz="9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1100"/>
            </a:lnSpc>
          </a:pPr>
          <a:r>
            <a:rPr kumimoji="1" lang="ja-JP" altLang="en-US" sz="9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全て「０円」</a:t>
          </a:r>
          <a:endParaRPr lang="ja-JP" altLang="ja-JP" sz="9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11</xdr:col>
      <xdr:colOff>457199</xdr:colOff>
      <xdr:row>26</xdr:row>
      <xdr:rowOff>247650</xdr:rowOff>
    </xdr:from>
    <xdr:to>
      <xdr:col>17</xdr:col>
      <xdr:colOff>228600</xdr:colOff>
      <xdr:row>33</xdr:row>
      <xdr:rowOff>200025</xdr:rowOff>
    </xdr:to>
    <xdr:sp macro="" textlink="">
      <xdr:nvSpPr>
        <xdr:cNvPr id="14" name="角丸四角形吹き出し 2">
          <a:extLst>
            <a:ext uri="{FF2B5EF4-FFF2-40B4-BE49-F238E27FC236}">
              <a16:creationId xmlns:a16="http://schemas.microsoft.com/office/drawing/2014/main" id="{8C836FC4-404F-4330-A9C6-90A37B39ED18}"/>
            </a:ext>
          </a:extLst>
        </xdr:cNvPr>
        <xdr:cNvSpPr/>
      </xdr:nvSpPr>
      <xdr:spPr>
        <a:xfrm>
          <a:off x="5600699" y="8620125"/>
          <a:ext cx="3257551" cy="1952625"/>
        </a:xfrm>
        <a:prstGeom prst="wedgeRoundRectCallout">
          <a:avLst>
            <a:gd name="adj1" fmla="val -4735"/>
            <a:gd name="adj2" fmla="val -81329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100"/>
            </a:lnSpc>
          </a:pPr>
          <a:endParaRPr kumimoji="1" lang="en-US" altLang="ja-JP" sz="9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lnSpc>
              <a:spcPts val="1100"/>
            </a:lnSpc>
          </a:pPr>
          <a:r>
            <a:rPr kumimoji="1" lang="en-US" altLang="ja-JP" sz="9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【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備　考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】</a:t>
          </a:r>
        </a:p>
        <a:p>
          <a:pPr algn="l">
            <a:lnSpc>
              <a:spcPts val="1100"/>
            </a:lnSpc>
          </a:pPr>
          <a:r>
            <a:rPr kumimoji="1" lang="ja-JP" altLang="en-US" sz="9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通常、学校等がある日・時間帯等に利用した場合は、</a:t>
          </a:r>
          <a:endParaRPr kumimoji="1" lang="en-US" altLang="ja-JP" sz="9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lnSpc>
              <a:spcPts val="1100"/>
            </a:lnSpc>
          </a:pPr>
          <a:r>
            <a:rPr kumimoji="1" lang="ja-JP" altLang="en-US" sz="9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その理由を記載してください。</a:t>
          </a:r>
          <a:endParaRPr kumimoji="1" lang="en-US" altLang="ja-JP" sz="9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lnSpc>
              <a:spcPts val="1100"/>
            </a:lnSpc>
          </a:pPr>
          <a:endParaRPr kumimoji="1" lang="en-US" altLang="ja-JP" sz="9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lnSpc>
              <a:spcPts val="1100"/>
            </a:lnSpc>
          </a:pPr>
          <a:r>
            <a:rPr kumimoji="1" lang="en-US" altLang="ja-JP" sz="9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学校の代わりとしての利用はできません。</a:t>
          </a:r>
          <a:endParaRPr kumimoji="1" lang="en-US" altLang="ja-JP" sz="9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lnSpc>
              <a:spcPts val="1100"/>
            </a:lnSpc>
          </a:pPr>
          <a:r>
            <a:rPr kumimoji="1" lang="en-US" altLang="ja-JP" sz="9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長期休暇時は、該当月の番最初の利用日「備考」に記載をお願いします。月が替わった場合は、再度、該当月の最初の利用日に同様に記載してください。</a:t>
          </a:r>
          <a:endParaRPr lang="ja-JP" altLang="ja-JP" sz="9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7E83A-7A73-4BDF-856B-9ABDF2A72A79}">
  <sheetPr>
    <tabColor rgb="FFFFFF00"/>
  </sheetPr>
  <dimension ref="B1:AH139"/>
  <sheetViews>
    <sheetView showZeros="0" zoomScale="75" zoomScaleNormal="75" zoomScaleSheetLayoutView="80" workbookViewId="0">
      <selection activeCell="Q29" sqref="Q29"/>
    </sheetView>
  </sheetViews>
  <sheetFormatPr defaultRowHeight="14.25" x14ac:dyDescent="0.15"/>
  <cols>
    <col min="3" max="3" width="3.5" style="88" bestFit="1" customWidth="1"/>
    <col min="4" max="4" width="13.75" style="1" customWidth="1"/>
    <col min="5" max="5" width="5.625" style="1" customWidth="1"/>
    <col min="6" max="20" width="7" style="1" customWidth="1"/>
    <col min="21" max="23" width="7.125" style="1" customWidth="1"/>
    <col min="24" max="24" width="10.5" style="1" customWidth="1"/>
    <col min="25" max="25" width="9.25" style="1" customWidth="1"/>
    <col min="26" max="26" width="11.375" style="1" customWidth="1"/>
    <col min="27" max="29" width="8.875" style="1" customWidth="1"/>
  </cols>
  <sheetData>
    <row r="1" spans="2:30" ht="18.75" x14ac:dyDescent="0.15">
      <c r="D1" s="84"/>
      <c r="E1" s="81"/>
      <c r="F1" s="81"/>
      <c r="G1" s="81"/>
      <c r="H1" s="81"/>
      <c r="I1" s="81"/>
      <c r="J1" s="81"/>
      <c r="K1" s="81"/>
      <c r="L1" s="81"/>
      <c r="M1" s="84"/>
      <c r="N1" s="85"/>
      <c r="O1" s="81"/>
      <c r="P1" s="81"/>
      <c r="Q1" s="81"/>
      <c r="R1" s="81"/>
      <c r="S1" s="84"/>
      <c r="T1" s="85"/>
      <c r="U1" s="81"/>
      <c r="V1" s="69"/>
      <c r="W1" s="70"/>
      <c r="X1" s="118"/>
      <c r="Y1" s="119"/>
      <c r="Z1" s="120"/>
    </row>
    <row r="2" spans="2:30" ht="18.75" x14ac:dyDescent="0.15">
      <c r="D2" s="84"/>
      <c r="E2" s="81"/>
      <c r="F2" s="81"/>
      <c r="G2" s="81"/>
      <c r="H2" s="81"/>
      <c r="I2" s="81"/>
      <c r="J2" s="81"/>
      <c r="K2" s="81"/>
      <c r="L2" s="81"/>
      <c r="M2" s="84"/>
      <c r="N2" s="85"/>
      <c r="O2" s="81"/>
      <c r="P2" s="81"/>
      <c r="Q2" s="81"/>
      <c r="R2" s="81"/>
      <c r="S2" s="84"/>
      <c r="T2" s="85"/>
      <c r="U2" s="81"/>
      <c r="V2" s="69"/>
      <c r="W2" s="70"/>
      <c r="X2" s="118"/>
      <c r="Y2" s="119"/>
      <c r="Z2" s="120"/>
    </row>
    <row r="3" spans="2:30" ht="18.75" x14ac:dyDescent="0.15">
      <c r="D3" s="84"/>
      <c r="E3" s="81"/>
      <c r="F3" s="81"/>
      <c r="G3" s="81"/>
      <c r="H3" s="81"/>
      <c r="I3" s="81"/>
      <c r="J3" s="81"/>
      <c r="K3" s="81"/>
      <c r="L3" s="81"/>
      <c r="M3" s="84"/>
      <c r="N3" s="85"/>
      <c r="O3" s="81"/>
      <c r="P3" s="81"/>
      <c r="Q3" s="81"/>
      <c r="R3" s="81"/>
      <c r="S3" s="84"/>
      <c r="T3" s="85"/>
      <c r="U3" s="81"/>
      <c r="V3" s="69"/>
      <c r="W3" s="70"/>
      <c r="X3" s="118"/>
      <c r="Y3" s="119"/>
      <c r="Z3" s="120"/>
    </row>
    <row r="4" spans="2:30" ht="18.75" x14ac:dyDescent="0.15">
      <c r="D4" s="84"/>
      <c r="E4" s="81"/>
      <c r="F4" s="81"/>
      <c r="G4" s="81"/>
      <c r="H4" s="81"/>
      <c r="I4" s="81"/>
      <c r="J4" s="81"/>
      <c r="K4" s="81"/>
      <c r="L4" s="81"/>
      <c r="M4" s="84"/>
      <c r="N4" s="85"/>
      <c r="O4" s="81"/>
      <c r="P4" s="81"/>
      <c r="Q4" s="81"/>
      <c r="R4" s="81"/>
      <c r="S4" s="84"/>
      <c r="T4" s="85"/>
      <c r="U4" s="81"/>
      <c r="V4" s="69"/>
      <c r="W4" s="70"/>
      <c r="X4" s="118"/>
      <c r="Y4" s="119"/>
      <c r="Z4" s="120"/>
    </row>
    <row r="5" spans="2:30" ht="18.75" x14ac:dyDescent="0.15">
      <c r="D5" s="84"/>
      <c r="E5" s="81"/>
      <c r="F5" s="81"/>
      <c r="G5" s="81"/>
      <c r="H5" s="81"/>
      <c r="I5" s="81"/>
      <c r="J5" s="81"/>
      <c r="K5" s="81"/>
      <c r="L5" s="81"/>
      <c r="M5" s="84"/>
      <c r="N5" s="85"/>
      <c r="O5" s="81"/>
      <c r="P5" s="81"/>
      <c r="Q5" s="81"/>
      <c r="R5" s="81"/>
      <c r="S5" s="84"/>
      <c r="T5" s="85"/>
      <c r="U5" s="81"/>
      <c r="V5" s="69"/>
      <c r="W5" s="70"/>
      <c r="X5" s="118"/>
      <c r="Y5" s="119"/>
      <c r="Z5" s="120"/>
    </row>
    <row r="6" spans="2:30" ht="18.75" x14ac:dyDescent="0.15">
      <c r="D6" s="84"/>
      <c r="E6" s="81"/>
      <c r="F6" s="81"/>
      <c r="G6" s="81"/>
      <c r="H6" s="81"/>
      <c r="I6" s="81"/>
      <c r="J6" s="81"/>
      <c r="K6" s="81"/>
      <c r="L6" s="81"/>
      <c r="M6" s="84"/>
      <c r="N6" s="85"/>
      <c r="O6" s="81"/>
      <c r="P6" s="81"/>
      <c r="Q6" s="81"/>
      <c r="R6" s="81"/>
      <c r="S6" s="84"/>
      <c r="T6" s="85"/>
      <c r="U6" s="81"/>
      <c r="V6" s="69"/>
      <c r="W6" s="70"/>
      <c r="X6" s="118"/>
      <c r="Y6" s="119"/>
      <c r="Z6" s="120"/>
    </row>
    <row r="7" spans="2:30" ht="18.75" x14ac:dyDescent="0.15">
      <c r="D7" s="84"/>
      <c r="E7" s="81"/>
      <c r="F7" s="81"/>
      <c r="G7" s="81"/>
      <c r="H7" s="81"/>
      <c r="I7" s="81"/>
      <c r="J7" s="81"/>
      <c r="K7" s="81"/>
      <c r="L7" s="81"/>
      <c r="M7" s="84"/>
      <c r="N7" s="85"/>
      <c r="O7" s="81"/>
      <c r="P7" s="81"/>
      <c r="Q7" s="81"/>
      <c r="R7" s="81"/>
      <c r="S7" s="84"/>
      <c r="T7" s="85"/>
      <c r="U7" s="81"/>
      <c r="V7" s="69"/>
      <c r="W7" s="70"/>
      <c r="X7" s="118"/>
      <c r="Y7" s="119"/>
      <c r="Z7" s="120"/>
    </row>
    <row r="8" spans="2:30" ht="18.75" x14ac:dyDescent="0.15">
      <c r="D8" s="84"/>
      <c r="E8" s="81"/>
      <c r="F8" s="81"/>
      <c r="G8" s="81"/>
      <c r="H8" s="81"/>
      <c r="I8" s="81"/>
      <c r="J8" s="81"/>
      <c r="K8" s="81"/>
      <c r="L8" s="81"/>
      <c r="M8" s="84"/>
      <c r="N8" s="85"/>
      <c r="O8" s="81"/>
      <c r="P8" s="81"/>
      <c r="Q8" s="81"/>
      <c r="R8" s="81"/>
      <c r="S8" s="84"/>
      <c r="T8" s="85"/>
      <c r="U8" s="81"/>
      <c r="V8" s="69"/>
      <c r="W8" s="70"/>
      <c r="X8" s="118"/>
      <c r="Y8" s="119"/>
      <c r="Z8" s="120"/>
    </row>
    <row r="9" spans="2:30" ht="18.75" x14ac:dyDescent="0.15">
      <c r="D9" s="84"/>
      <c r="E9" s="81"/>
      <c r="F9" s="81"/>
      <c r="G9" s="81"/>
      <c r="H9" s="81"/>
      <c r="I9" s="81"/>
      <c r="J9" s="81"/>
      <c r="K9" s="81"/>
      <c r="L9" s="81"/>
      <c r="M9" s="84"/>
      <c r="N9" s="85"/>
      <c r="O9" s="81"/>
      <c r="P9" s="81"/>
      <c r="Q9" s="81"/>
      <c r="R9" s="81"/>
      <c r="S9" s="84"/>
      <c r="T9" s="85"/>
      <c r="U9" s="81"/>
      <c r="V9" s="69"/>
      <c r="W9" s="70"/>
      <c r="X9" s="118"/>
      <c r="Y9" s="119"/>
      <c r="Z9" s="120"/>
    </row>
    <row r="10" spans="2:30" ht="18.75" x14ac:dyDescent="0.15">
      <c r="D10" s="84"/>
      <c r="E10" s="81"/>
      <c r="F10" s="81"/>
      <c r="G10" s="81"/>
      <c r="H10" s="81"/>
      <c r="I10" s="81"/>
      <c r="J10" s="81"/>
      <c r="K10" s="81"/>
      <c r="L10" s="81"/>
      <c r="M10" s="84"/>
      <c r="N10" s="85"/>
      <c r="O10" s="81"/>
      <c r="P10" s="81"/>
      <c r="Q10" s="81"/>
      <c r="R10" s="81"/>
      <c r="S10" s="84"/>
      <c r="T10" s="85"/>
      <c r="U10" s="81"/>
      <c r="V10" s="69"/>
      <c r="W10" s="70"/>
      <c r="X10" s="118"/>
      <c r="Y10" s="119"/>
      <c r="Z10" s="120"/>
    </row>
    <row r="11" spans="2:30" ht="18.75" x14ac:dyDescent="0.15">
      <c r="D11" s="84"/>
      <c r="E11" s="81"/>
      <c r="F11" s="81"/>
      <c r="G11" s="81"/>
      <c r="H11" s="81"/>
      <c r="I11" s="81"/>
      <c r="J11" s="81"/>
      <c r="K11" s="81"/>
      <c r="L11" s="81"/>
      <c r="M11" s="84"/>
      <c r="N11" s="85"/>
      <c r="O11" s="81"/>
      <c r="P11" s="81"/>
      <c r="Q11" s="81"/>
      <c r="R11" s="81"/>
      <c r="S11" s="84"/>
      <c r="T11" s="85"/>
      <c r="U11" s="81"/>
      <c r="V11" s="69"/>
      <c r="W11" s="70"/>
      <c r="X11" s="118"/>
      <c r="Y11" s="119"/>
      <c r="Z11" s="120"/>
    </row>
    <row r="12" spans="2:30" ht="18.75" x14ac:dyDescent="0.15">
      <c r="D12" s="84"/>
      <c r="E12" s="81"/>
      <c r="F12" s="81"/>
      <c r="G12" s="81"/>
      <c r="H12" s="81"/>
      <c r="I12" s="81"/>
      <c r="J12" s="81"/>
      <c r="K12" s="81"/>
      <c r="L12" s="81"/>
      <c r="M12" s="84"/>
      <c r="N12" s="85"/>
      <c r="O12" s="81"/>
      <c r="P12" s="81"/>
      <c r="Q12" s="81"/>
      <c r="R12" s="81"/>
      <c r="S12" s="84"/>
      <c r="T12" s="85"/>
      <c r="U12" s="81"/>
      <c r="V12" s="69"/>
      <c r="W12" s="70"/>
      <c r="X12" s="118"/>
      <c r="Y12" s="119"/>
      <c r="Z12" s="120"/>
    </row>
    <row r="13" spans="2:30" x14ac:dyDescent="0.15">
      <c r="B13" s="122"/>
      <c r="C13" s="123"/>
      <c r="D13" s="124" t="s">
        <v>0</v>
      </c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5"/>
    </row>
    <row r="14" spans="2:30" s="5" customFormat="1" ht="12" x14ac:dyDescent="0.15">
      <c r="B14" s="126"/>
      <c r="C14" s="90"/>
      <c r="AA14" s="127"/>
    </row>
    <row r="15" spans="2:30" ht="17.25" x14ac:dyDescent="0.15">
      <c r="B15" s="128"/>
      <c r="D15"/>
      <c r="E15"/>
      <c r="H15" s="303"/>
      <c r="J15" s="303" t="s">
        <v>29</v>
      </c>
      <c r="K15" s="303"/>
      <c r="L15" s="303"/>
      <c r="N15" s="303"/>
      <c r="O15" s="261"/>
      <c r="P15" s="261"/>
      <c r="Q15" s="261"/>
      <c r="R15" s="261"/>
      <c r="S15" s="261"/>
      <c r="T15" s="261"/>
      <c r="U15" s="374" t="s">
        <v>51</v>
      </c>
      <c r="V15" s="374"/>
      <c r="W15" s="374"/>
      <c r="X15" s="374"/>
      <c r="AA15" s="129"/>
      <c r="AD15" s="1"/>
    </row>
    <row r="16" spans="2:30" s="1" customFormat="1" x14ac:dyDescent="0.15">
      <c r="B16" s="130"/>
      <c r="C16" s="91"/>
      <c r="F16" s="11"/>
      <c r="AA16" s="129"/>
    </row>
    <row r="17" spans="2:29" s="1" customFormat="1" ht="17.100000000000001" customHeight="1" x14ac:dyDescent="0.15">
      <c r="B17" s="130"/>
      <c r="C17" s="91"/>
      <c r="V17" s="47" t="s">
        <v>35</v>
      </c>
      <c r="W17" s="370" t="s">
        <v>70</v>
      </c>
      <c r="X17" s="370"/>
      <c r="Y17" s="370"/>
      <c r="Z17" s="370"/>
      <c r="AA17" s="129"/>
    </row>
    <row r="18" spans="2:29" s="1" customFormat="1" ht="17.100000000000001" customHeight="1" x14ac:dyDescent="0.15">
      <c r="B18" s="130"/>
      <c r="C18" s="91"/>
      <c r="V18" s="47"/>
      <c r="W18" s="370">
        <v>0</v>
      </c>
      <c r="X18" s="370"/>
      <c r="Y18" s="370"/>
      <c r="Z18" s="370"/>
      <c r="AA18" s="129"/>
    </row>
    <row r="19" spans="2:29" s="1" customFormat="1" ht="17.100000000000001" customHeight="1" x14ac:dyDescent="0.15">
      <c r="B19" s="130"/>
      <c r="C19" s="91"/>
      <c r="V19" s="47" t="s">
        <v>36</v>
      </c>
      <c r="W19" s="370" t="s">
        <v>71</v>
      </c>
      <c r="X19" s="370"/>
      <c r="Y19" s="370"/>
      <c r="Z19" s="370"/>
      <c r="AA19" s="129"/>
    </row>
    <row r="20" spans="2:29" s="1" customFormat="1" ht="17.100000000000001" customHeight="1" x14ac:dyDescent="0.15">
      <c r="B20" s="130"/>
      <c r="C20" s="91"/>
      <c r="V20"/>
      <c r="W20" s="370">
        <v>0</v>
      </c>
      <c r="X20" s="370"/>
      <c r="Y20" s="370"/>
      <c r="Z20" s="370"/>
      <c r="AA20" s="129"/>
    </row>
    <row r="21" spans="2:29" s="1" customFormat="1" ht="17.100000000000001" customHeight="1" x14ac:dyDescent="0.15">
      <c r="B21" s="130"/>
      <c r="C21" s="91"/>
      <c r="V21" s="47"/>
      <c r="W21" s="366">
        <v>0</v>
      </c>
      <c r="X21" s="366"/>
      <c r="Y21" s="366"/>
      <c r="Z21" s="366"/>
      <c r="AA21" s="129"/>
    </row>
    <row r="22" spans="2:29" s="1" customFormat="1" x14ac:dyDescent="0.15">
      <c r="B22" s="130"/>
      <c r="C22" s="91"/>
      <c r="V22"/>
      <c r="W22" s="47" t="s">
        <v>42</v>
      </c>
      <c r="X22" s="371" t="s">
        <v>72</v>
      </c>
      <c r="Y22" s="371"/>
      <c r="Z22" s="371"/>
      <c r="AA22" s="129"/>
    </row>
    <row r="23" spans="2:29" s="1" customFormat="1" ht="15.95" customHeight="1" x14ac:dyDescent="0.15">
      <c r="B23" s="130"/>
      <c r="C23" s="91"/>
      <c r="F23" s="351" t="s">
        <v>31</v>
      </c>
      <c r="G23" s="351"/>
      <c r="H23" s="351"/>
      <c r="I23" s="351" t="s">
        <v>32</v>
      </c>
      <c r="J23" s="351"/>
      <c r="K23" s="351"/>
      <c r="L23" s="351" t="s">
        <v>33</v>
      </c>
      <c r="M23" s="351"/>
      <c r="N23" s="351"/>
      <c r="O23" s="351" t="s">
        <v>64</v>
      </c>
      <c r="P23" s="351"/>
      <c r="Q23" s="351"/>
      <c r="R23" s="373" t="s">
        <v>65</v>
      </c>
      <c r="S23" s="373"/>
      <c r="T23" s="373"/>
      <c r="V23"/>
      <c r="W23" s="47" t="s">
        <v>43</v>
      </c>
      <c r="X23" s="372" t="s">
        <v>73</v>
      </c>
      <c r="Y23" s="372"/>
      <c r="Z23" s="372"/>
      <c r="AA23" s="129"/>
    </row>
    <row r="24" spans="2:29" x14ac:dyDescent="0.15">
      <c r="B24" s="128"/>
      <c r="F24" s="351"/>
      <c r="G24" s="351"/>
      <c r="H24" s="351"/>
      <c r="I24" s="351"/>
      <c r="J24" s="351"/>
      <c r="K24" s="351"/>
      <c r="L24" s="351"/>
      <c r="M24" s="351"/>
      <c r="N24" s="351"/>
      <c r="O24" s="351"/>
      <c r="P24" s="351"/>
      <c r="Q24" s="351"/>
      <c r="R24" s="373"/>
      <c r="S24" s="373"/>
      <c r="T24" s="373"/>
      <c r="U24" s="28"/>
      <c r="V24" s="48"/>
      <c r="W24" s="48"/>
      <c r="X24" s="48"/>
      <c r="Y24" s="48"/>
      <c r="Z24" s="48"/>
      <c r="AA24" s="131"/>
      <c r="AB24"/>
      <c r="AC24"/>
    </row>
    <row r="25" spans="2:29" ht="30" customHeight="1" x14ac:dyDescent="0.15">
      <c r="B25" s="128"/>
      <c r="D25" s="354" t="s">
        <v>1</v>
      </c>
      <c r="E25" s="356" t="s">
        <v>30</v>
      </c>
      <c r="F25" s="299" t="s">
        <v>2</v>
      </c>
      <c r="G25" s="300" t="s">
        <v>22</v>
      </c>
      <c r="H25" s="301" t="s">
        <v>3</v>
      </c>
      <c r="I25" s="299" t="s">
        <v>2</v>
      </c>
      <c r="J25" s="300" t="s">
        <v>22</v>
      </c>
      <c r="K25" s="301" t="s">
        <v>3</v>
      </c>
      <c r="L25" s="299" t="s">
        <v>2</v>
      </c>
      <c r="M25" s="300" t="s">
        <v>22</v>
      </c>
      <c r="N25" s="301" t="s">
        <v>3</v>
      </c>
      <c r="O25" s="299" t="s">
        <v>2</v>
      </c>
      <c r="P25" s="300" t="s">
        <v>22</v>
      </c>
      <c r="Q25" s="301" t="s">
        <v>3</v>
      </c>
      <c r="R25" s="299" t="s">
        <v>2</v>
      </c>
      <c r="S25" s="300" t="s">
        <v>22</v>
      </c>
      <c r="T25" s="301" t="s">
        <v>3</v>
      </c>
      <c r="U25" s="44" t="s">
        <v>4</v>
      </c>
      <c r="V25" s="27" t="s">
        <v>18</v>
      </c>
      <c r="W25" s="302" t="s">
        <v>19</v>
      </c>
      <c r="X25" s="358" t="s">
        <v>5</v>
      </c>
      <c r="Y25" s="359" t="s">
        <v>20</v>
      </c>
      <c r="Z25" s="361" t="s">
        <v>6</v>
      </c>
      <c r="AA25" s="131"/>
      <c r="AB25"/>
      <c r="AC25"/>
    </row>
    <row r="26" spans="2:29" ht="20.100000000000001" customHeight="1" x14ac:dyDescent="0.15">
      <c r="B26" s="128"/>
      <c r="D26" s="355"/>
      <c r="E26" s="357"/>
      <c r="F26" s="343">
        <v>1200</v>
      </c>
      <c r="G26" s="344">
        <v>2400</v>
      </c>
      <c r="H26" s="345">
        <v>3600</v>
      </c>
      <c r="I26" s="343">
        <v>1590</v>
      </c>
      <c r="J26" s="344">
        <v>3180</v>
      </c>
      <c r="K26" s="345">
        <v>4770</v>
      </c>
      <c r="L26" s="343">
        <v>1890</v>
      </c>
      <c r="M26" s="344">
        <v>3780</v>
      </c>
      <c r="N26" s="345">
        <v>5670</v>
      </c>
      <c r="O26" s="343">
        <v>4800</v>
      </c>
      <c r="P26" s="344">
        <v>9700</v>
      </c>
      <c r="Q26" s="345">
        <v>14600</v>
      </c>
      <c r="R26" s="343">
        <v>6000</v>
      </c>
      <c r="S26" s="344">
        <v>12000</v>
      </c>
      <c r="T26" s="345">
        <v>18000</v>
      </c>
      <c r="U26" s="346">
        <v>420</v>
      </c>
      <c r="V26" s="344">
        <v>400</v>
      </c>
      <c r="W26" s="345">
        <v>540</v>
      </c>
      <c r="X26" s="358"/>
      <c r="Y26" s="360"/>
      <c r="Z26" s="362"/>
      <c r="AA26" s="131"/>
      <c r="AB26"/>
      <c r="AC26"/>
    </row>
    <row r="27" spans="2:29" s="71" customFormat="1" ht="21.75" customHeight="1" x14ac:dyDescent="0.15">
      <c r="B27" s="132"/>
      <c r="C27" s="92">
        <v>1</v>
      </c>
      <c r="D27" s="99" t="s">
        <v>57</v>
      </c>
      <c r="E27" s="100">
        <v>2</v>
      </c>
      <c r="F27" s="101"/>
      <c r="G27" s="102"/>
      <c r="H27" s="103"/>
      <c r="I27" s="101">
        <v>1</v>
      </c>
      <c r="J27" s="102">
        <v>2</v>
      </c>
      <c r="K27" s="103"/>
      <c r="L27" s="101"/>
      <c r="M27" s="102"/>
      <c r="N27" s="103"/>
      <c r="O27" s="101">
        <v>1</v>
      </c>
      <c r="P27" s="102">
        <v>2</v>
      </c>
      <c r="Q27" s="103"/>
      <c r="R27" s="101"/>
      <c r="S27" s="102"/>
      <c r="T27" s="103"/>
      <c r="U27" s="101">
        <v>2</v>
      </c>
      <c r="V27" s="102"/>
      <c r="W27" s="103">
        <v>1</v>
      </c>
      <c r="X27" s="49">
        <v>9330</v>
      </c>
      <c r="Y27" s="114">
        <v>395</v>
      </c>
      <c r="Z27" s="50">
        <v>8935</v>
      </c>
      <c r="AA27" s="133"/>
    </row>
    <row r="28" spans="2:29" s="71" customFormat="1" ht="21.75" customHeight="1" x14ac:dyDescent="0.15">
      <c r="B28" s="132"/>
      <c r="C28" s="92">
        <v>2</v>
      </c>
      <c r="D28" s="104" t="s">
        <v>58</v>
      </c>
      <c r="E28" s="105">
        <v>3</v>
      </c>
      <c r="F28" s="106"/>
      <c r="G28" s="107"/>
      <c r="H28" s="108"/>
      <c r="I28" s="106"/>
      <c r="J28" s="107"/>
      <c r="K28" s="108"/>
      <c r="L28" s="106"/>
      <c r="M28" s="107">
        <v>1</v>
      </c>
      <c r="N28" s="108"/>
      <c r="O28" s="106"/>
      <c r="P28" s="107"/>
      <c r="Q28" s="108"/>
      <c r="R28" s="106"/>
      <c r="S28" s="107">
        <v>1</v>
      </c>
      <c r="T28" s="108"/>
      <c r="U28" s="106"/>
      <c r="V28" s="107"/>
      <c r="W28" s="108"/>
      <c r="X28" s="51">
        <v>3550</v>
      </c>
      <c r="Y28" s="115">
        <v>355</v>
      </c>
      <c r="Z28" s="52">
        <v>3195</v>
      </c>
      <c r="AA28" s="133"/>
    </row>
    <row r="29" spans="2:29" s="71" customFormat="1" ht="21.75" customHeight="1" x14ac:dyDescent="0.15">
      <c r="B29" s="132"/>
      <c r="C29" s="92">
        <v>3</v>
      </c>
      <c r="D29" s="104" t="s">
        <v>61</v>
      </c>
      <c r="E29" s="105">
        <v>1</v>
      </c>
      <c r="F29" s="106">
        <v>1</v>
      </c>
      <c r="G29" s="107"/>
      <c r="H29" s="108"/>
      <c r="I29" s="106"/>
      <c r="J29" s="107"/>
      <c r="K29" s="108"/>
      <c r="L29" s="106"/>
      <c r="M29" s="107"/>
      <c r="N29" s="108"/>
      <c r="O29" s="106"/>
      <c r="P29" s="107"/>
      <c r="Q29" s="108"/>
      <c r="R29" s="106"/>
      <c r="S29" s="107"/>
      <c r="T29" s="108"/>
      <c r="U29" s="106"/>
      <c r="V29" s="107"/>
      <c r="W29" s="108"/>
      <c r="X29" s="51">
        <v>940</v>
      </c>
      <c r="Y29" s="115">
        <v>0</v>
      </c>
      <c r="Z29" s="52">
        <v>940</v>
      </c>
      <c r="AA29" s="133"/>
    </row>
    <row r="30" spans="2:29" s="71" customFormat="1" ht="21.75" customHeight="1" x14ac:dyDescent="0.15">
      <c r="B30" s="132"/>
      <c r="C30" s="92">
        <v>4</v>
      </c>
      <c r="D30" s="104"/>
      <c r="E30" s="105"/>
      <c r="F30" s="106"/>
      <c r="G30" s="107"/>
      <c r="H30" s="108"/>
      <c r="I30" s="106"/>
      <c r="J30" s="107"/>
      <c r="K30" s="108"/>
      <c r="L30" s="106"/>
      <c r="M30" s="107"/>
      <c r="N30" s="108"/>
      <c r="O30" s="106"/>
      <c r="P30" s="107"/>
      <c r="Q30" s="108"/>
      <c r="R30" s="106"/>
      <c r="S30" s="107"/>
      <c r="T30" s="108"/>
      <c r="U30" s="106"/>
      <c r="V30" s="107"/>
      <c r="W30" s="108"/>
      <c r="X30" s="51">
        <v>0</v>
      </c>
      <c r="Y30" s="115"/>
      <c r="Z30" s="52">
        <v>0</v>
      </c>
      <c r="AA30" s="133"/>
    </row>
    <row r="31" spans="2:29" s="71" customFormat="1" ht="21.75" customHeight="1" x14ac:dyDescent="0.15">
      <c r="B31" s="132"/>
      <c r="C31" s="92">
        <v>5</v>
      </c>
      <c r="D31" s="104"/>
      <c r="E31" s="105"/>
      <c r="F31" s="106"/>
      <c r="G31" s="107"/>
      <c r="H31" s="108"/>
      <c r="I31" s="106"/>
      <c r="J31" s="107"/>
      <c r="K31" s="108"/>
      <c r="L31" s="106"/>
      <c r="M31" s="107"/>
      <c r="N31" s="108"/>
      <c r="O31" s="106"/>
      <c r="P31" s="107"/>
      <c r="Q31" s="108"/>
      <c r="R31" s="106"/>
      <c r="S31" s="107"/>
      <c r="T31" s="108"/>
      <c r="U31" s="106"/>
      <c r="V31" s="107"/>
      <c r="W31" s="108"/>
      <c r="X31" s="51">
        <v>0</v>
      </c>
      <c r="Y31" s="115"/>
      <c r="Z31" s="52">
        <v>0</v>
      </c>
      <c r="AA31" s="133"/>
    </row>
    <row r="32" spans="2:29" s="71" customFormat="1" ht="21.75" customHeight="1" x14ac:dyDescent="0.15">
      <c r="B32" s="132"/>
      <c r="C32" s="92">
        <v>6</v>
      </c>
      <c r="D32" s="104"/>
      <c r="E32" s="105"/>
      <c r="F32" s="106"/>
      <c r="G32" s="107"/>
      <c r="H32" s="108"/>
      <c r="I32" s="106"/>
      <c r="J32" s="107"/>
      <c r="K32" s="108"/>
      <c r="L32" s="106"/>
      <c r="M32" s="107"/>
      <c r="N32" s="108"/>
      <c r="O32" s="106"/>
      <c r="P32" s="107"/>
      <c r="Q32" s="108"/>
      <c r="R32" s="106"/>
      <c r="S32" s="107"/>
      <c r="T32" s="108"/>
      <c r="U32" s="106"/>
      <c r="V32" s="107"/>
      <c r="W32" s="108"/>
      <c r="X32" s="51">
        <v>0</v>
      </c>
      <c r="Y32" s="115"/>
      <c r="Z32" s="52">
        <v>0</v>
      </c>
      <c r="AA32" s="133"/>
    </row>
    <row r="33" spans="2:33" s="71" customFormat="1" ht="21.75" customHeight="1" x14ac:dyDescent="0.15">
      <c r="B33" s="132"/>
      <c r="C33" s="92">
        <v>7</v>
      </c>
      <c r="D33" s="104"/>
      <c r="E33" s="105"/>
      <c r="F33" s="106"/>
      <c r="G33" s="107"/>
      <c r="H33" s="108"/>
      <c r="I33" s="106"/>
      <c r="J33" s="107"/>
      <c r="K33" s="108"/>
      <c r="L33" s="106"/>
      <c r="M33" s="107"/>
      <c r="N33" s="108"/>
      <c r="O33" s="106"/>
      <c r="P33" s="107"/>
      <c r="Q33" s="108"/>
      <c r="R33" s="106"/>
      <c r="S33" s="107"/>
      <c r="T33" s="108"/>
      <c r="U33" s="106"/>
      <c r="V33" s="107"/>
      <c r="W33" s="108"/>
      <c r="X33" s="51">
        <v>0</v>
      </c>
      <c r="Y33" s="115"/>
      <c r="Z33" s="52">
        <v>0</v>
      </c>
      <c r="AA33" s="133"/>
    </row>
    <row r="34" spans="2:33" s="71" customFormat="1" ht="21.75" customHeight="1" x14ac:dyDescent="0.15">
      <c r="B34" s="132"/>
      <c r="C34" s="92">
        <v>20</v>
      </c>
      <c r="D34" s="104"/>
      <c r="E34" s="105"/>
      <c r="F34" s="106"/>
      <c r="G34" s="107"/>
      <c r="H34" s="108"/>
      <c r="I34" s="106"/>
      <c r="J34" s="107"/>
      <c r="K34" s="108"/>
      <c r="L34" s="106"/>
      <c r="M34" s="107"/>
      <c r="N34" s="108"/>
      <c r="O34" s="106"/>
      <c r="P34" s="107"/>
      <c r="Q34" s="108"/>
      <c r="R34" s="106"/>
      <c r="S34" s="107"/>
      <c r="T34" s="108"/>
      <c r="U34" s="106"/>
      <c r="V34" s="107"/>
      <c r="W34" s="108"/>
      <c r="X34" s="51"/>
      <c r="Y34" s="115"/>
      <c r="Z34" s="52"/>
      <c r="AA34" s="133"/>
    </row>
    <row r="35" spans="2:33" s="71" customFormat="1" ht="21.75" customHeight="1" x14ac:dyDescent="0.15">
      <c r="B35" s="132"/>
      <c r="C35" s="92">
        <v>21</v>
      </c>
      <c r="D35" s="104"/>
      <c r="E35" s="105"/>
      <c r="F35" s="106"/>
      <c r="G35" s="107"/>
      <c r="H35" s="108"/>
      <c r="I35" s="106"/>
      <c r="J35" s="107"/>
      <c r="K35" s="108"/>
      <c r="L35" s="106"/>
      <c r="M35" s="107"/>
      <c r="N35" s="108"/>
      <c r="O35" s="106"/>
      <c r="P35" s="107"/>
      <c r="Q35" s="108"/>
      <c r="R35" s="106"/>
      <c r="S35" s="107"/>
      <c r="T35" s="108"/>
      <c r="U35" s="106"/>
      <c r="V35" s="107"/>
      <c r="W35" s="108"/>
      <c r="X35" s="51">
        <v>0</v>
      </c>
      <c r="Y35" s="115"/>
      <c r="Z35" s="52">
        <v>0</v>
      </c>
      <c r="AA35" s="133"/>
    </row>
    <row r="36" spans="2:33" s="71" customFormat="1" ht="21.75" customHeight="1" x14ac:dyDescent="0.15">
      <c r="B36" s="132"/>
      <c r="C36" s="92">
        <v>22</v>
      </c>
      <c r="D36" s="104"/>
      <c r="E36" s="105"/>
      <c r="F36" s="106"/>
      <c r="G36" s="107"/>
      <c r="H36" s="108"/>
      <c r="I36" s="106"/>
      <c r="J36" s="107"/>
      <c r="K36" s="108"/>
      <c r="L36" s="106"/>
      <c r="M36" s="107"/>
      <c r="N36" s="108"/>
      <c r="O36" s="106"/>
      <c r="P36" s="107"/>
      <c r="Q36" s="108"/>
      <c r="R36" s="106"/>
      <c r="S36" s="107"/>
      <c r="T36" s="108"/>
      <c r="U36" s="106"/>
      <c r="V36" s="107"/>
      <c r="W36" s="108"/>
      <c r="X36" s="51">
        <v>0</v>
      </c>
      <c r="Y36" s="115"/>
      <c r="Z36" s="52">
        <v>0</v>
      </c>
      <c r="AA36" s="133"/>
    </row>
    <row r="37" spans="2:33" s="71" customFormat="1" ht="21.75" customHeight="1" x14ac:dyDescent="0.15">
      <c r="B37" s="132"/>
      <c r="C37" s="92">
        <v>23</v>
      </c>
      <c r="D37" s="104"/>
      <c r="E37" s="105"/>
      <c r="F37" s="106"/>
      <c r="G37" s="107"/>
      <c r="H37" s="108"/>
      <c r="I37" s="106"/>
      <c r="J37" s="107"/>
      <c r="K37" s="108"/>
      <c r="L37" s="106"/>
      <c r="M37" s="107"/>
      <c r="N37" s="108"/>
      <c r="O37" s="106"/>
      <c r="P37" s="107"/>
      <c r="Q37" s="108"/>
      <c r="R37" s="106"/>
      <c r="S37" s="107"/>
      <c r="T37" s="108"/>
      <c r="U37" s="106"/>
      <c r="V37" s="107"/>
      <c r="W37" s="108"/>
      <c r="X37" s="51">
        <v>0</v>
      </c>
      <c r="Y37" s="115"/>
      <c r="Z37" s="52">
        <v>0</v>
      </c>
      <c r="AA37" s="133"/>
    </row>
    <row r="38" spans="2:33" s="71" customFormat="1" ht="21.75" customHeight="1" x14ac:dyDescent="0.15">
      <c r="B38" s="132"/>
      <c r="C38" s="92">
        <v>24</v>
      </c>
      <c r="D38" s="104"/>
      <c r="E38" s="105"/>
      <c r="F38" s="106"/>
      <c r="G38" s="107"/>
      <c r="H38" s="108"/>
      <c r="I38" s="106"/>
      <c r="J38" s="107"/>
      <c r="K38" s="108"/>
      <c r="L38" s="106"/>
      <c r="M38" s="107"/>
      <c r="N38" s="108"/>
      <c r="O38" s="106"/>
      <c r="P38" s="107"/>
      <c r="Q38" s="108"/>
      <c r="R38" s="106"/>
      <c r="S38" s="107"/>
      <c r="T38" s="108"/>
      <c r="U38" s="106"/>
      <c r="V38" s="107"/>
      <c r="W38" s="108"/>
      <c r="X38" s="51">
        <v>0</v>
      </c>
      <c r="Y38" s="115"/>
      <c r="Z38" s="52">
        <v>0</v>
      </c>
      <c r="AA38" s="133"/>
    </row>
    <row r="39" spans="2:33" s="71" customFormat="1" ht="21.75" customHeight="1" thickBot="1" x14ac:dyDescent="0.2">
      <c r="B39" s="132"/>
      <c r="C39" s="92">
        <v>25</v>
      </c>
      <c r="D39" s="109"/>
      <c r="E39" s="110"/>
      <c r="F39" s="111"/>
      <c r="G39" s="112"/>
      <c r="H39" s="113"/>
      <c r="I39" s="111"/>
      <c r="J39" s="112"/>
      <c r="K39" s="113"/>
      <c r="L39" s="111"/>
      <c r="M39" s="112"/>
      <c r="N39" s="113"/>
      <c r="O39" s="111"/>
      <c r="P39" s="112"/>
      <c r="Q39" s="113"/>
      <c r="R39" s="111"/>
      <c r="S39" s="112"/>
      <c r="T39" s="113"/>
      <c r="U39" s="111"/>
      <c r="V39" s="112"/>
      <c r="W39" s="113"/>
      <c r="X39" s="53">
        <v>0</v>
      </c>
      <c r="Y39" s="116"/>
      <c r="Z39" s="54">
        <v>0</v>
      </c>
      <c r="AA39" s="133"/>
    </row>
    <row r="40" spans="2:33" s="1" customFormat="1" ht="30" customHeight="1" thickTop="1" thickBot="1" x14ac:dyDescent="0.2">
      <c r="B40" s="130"/>
      <c r="C40" s="91"/>
      <c r="D40" s="363" t="s">
        <v>24</v>
      </c>
      <c r="E40" s="364"/>
      <c r="F40" s="55">
        <v>1</v>
      </c>
      <c r="G40" s="56">
        <v>2</v>
      </c>
      <c r="H40" s="57"/>
      <c r="I40" s="55"/>
      <c r="J40" s="56"/>
      <c r="K40" s="95"/>
      <c r="L40" s="97"/>
      <c r="M40" s="56"/>
      <c r="N40" s="57"/>
      <c r="O40" s="55"/>
      <c r="P40" s="56"/>
      <c r="Q40" s="95"/>
      <c r="R40" s="97"/>
      <c r="S40" s="56"/>
      <c r="T40" s="57"/>
      <c r="U40" s="58">
        <v>2</v>
      </c>
      <c r="V40" s="56"/>
      <c r="W40" s="57">
        <v>1</v>
      </c>
      <c r="X40" s="59">
        <v>13820</v>
      </c>
      <c r="Y40" s="60">
        <v>750</v>
      </c>
      <c r="Z40" s="61">
        <v>13070</v>
      </c>
      <c r="AA40" s="129"/>
    </row>
    <row r="41" spans="2:33" s="1" customFormat="1" ht="30" customHeight="1" thickBot="1" x14ac:dyDescent="0.2">
      <c r="B41" s="130"/>
      <c r="C41" s="91"/>
      <c r="D41" s="368" t="s">
        <v>7</v>
      </c>
      <c r="E41" s="369"/>
      <c r="F41" s="62">
        <v>1</v>
      </c>
      <c r="G41" s="63">
        <v>2</v>
      </c>
      <c r="H41" s="64"/>
      <c r="I41" s="62"/>
      <c r="J41" s="63"/>
      <c r="K41" s="96"/>
      <c r="L41" s="98"/>
      <c r="M41" s="63"/>
      <c r="N41" s="64"/>
      <c r="O41" s="62"/>
      <c r="P41" s="63"/>
      <c r="Q41" s="96"/>
      <c r="R41" s="98"/>
      <c r="S41" s="63"/>
      <c r="T41" s="64"/>
      <c r="U41" s="65">
        <v>2</v>
      </c>
      <c r="V41" s="63"/>
      <c r="W41" s="64">
        <v>1</v>
      </c>
      <c r="X41" s="66">
        <v>13820</v>
      </c>
      <c r="Y41" s="67">
        <v>750</v>
      </c>
      <c r="Z41" s="68">
        <v>13070</v>
      </c>
      <c r="AA41" s="129"/>
    </row>
    <row r="42" spans="2:33" ht="21.75" customHeight="1" x14ac:dyDescent="0.15">
      <c r="B42" s="128"/>
      <c r="D42" s="84"/>
      <c r="E42" s="81" t="s">
        <v>40</v>
      </c>
      <c r="F42" s="81"/>
      <c r="G42" s="81"/>
      <c r="H42" s="81"/>
      <c r="I42" s="81"/>
      <c r="J42" s="81"/>
      <c r="K42" s="81"/>
      <c r="L42" s="81"/>
      <c r="M42" s="84"/>
      <c r="N42" s="85"/>
      <c r="O42" s="81"/>
      <c r="P42" s="81"/>
      <c r="Q42" s="81"/>
      <c r="R42" s="81"/>
      <c r="S42" s="84"/>
      <c r="T42" s="85"/>
      <c r="U42" s="81" t="s">
        <v>41</v>
      </c>
      <c r="V42" s="69"/>
      <c r="W42" s="70"/>
      <c r="X42" s="82" t="s">
        <v>47</v>
      </c>
      <c r="Y42" s="117">
        <v>1</v>
      </c>
      <c r="Z42" s="86" t="s">
        <v>21</v>
      </c>
      <c r="AA42" s="129"/>
    </row>
    <row r="43" spans="2:33" ht="24.75" customHeight="1" x14ac:dyDescent="0.15">
      <c r="B43" s="134"/>
      <c r="C43" s="89"/>
      <c r="D43" s="135"/>
      <c r="E43" s="136"/>
      <c r="F43" s="136"/>
      <c r="G43" s="136"/>
      <c r="H43" s="136"/>
      <c r="I43" s="136"/>
      <c r="J43" s="136"/>
      <c r="K43" s="136"/>
      <c r="L43" s="136"/>
      <c r="M43" s="135"/>
      <c r="N43" s="137"/>
      <c r="O43" s="136"/>
      <c r="P43" s="136"/>
      <c r="Q43" s="136"/>
      <c r="R43" s="136"/>
      <c r="S43" s="135"/>
      <c r="T43" s="137"/>
      <c r="U43" s="136"/>
      <c r="V43" s="138"/>
      <c r="W43" s="139"/>
      <c r="X43" s="140"/>
      <c r="Y43" s="141"/>
      <c r="Z43" s="142"/>
      <c r="AA43" s="143"/>
    </row>
    <row r="44" spans="2:33" ht="18.75" x14ac:dyDescent="0.15">
      <c r="D44" s="84"/>
      <c r="E44" s="81"/>
      <c r="F44" s="81"/>
      <c r="G44" s="81"/>
      <c r="H44" s="81"/>
      <c r="I44" s="81"/>
      <c r="J44" s="81"/>
      <c r="K44" s="81"/>
      <c r="L44" s="81"/>
      <c r="M44" s="84"/>
      <c r="N44" s="85"/>
      <c r="O44" s="81"/>
      <c r="P44" s="81"/>
      <c r="Q44" s="81"/>
      <c r="R44" s="81"/>
      <c r="S44" s="84"/>
      <c r="T44" s="85"/>
      <c r="U44" s="81"/>
      <c r="V44" s="69"/>
      <c r="W44" s="70"/>
      <c r="X44" s="118"/>
      <c r="Y44" s="121"/>
      <c r="Z44" s="120"/>
    </row>
    <row r="45" spans="2:33" ht="18.75" x14ac:dyDescent="0.15">
      <c r="D45" s="84"/>
      <c r="E45" s="81"/>
      <c r="F45" s="81"/>
      <c r="G45" s="81"/>
      <c r="H45" s="81"/>
      <c r="I45" s="81"/>
      <c r="J45" s="81"/>
      <c r="K45" s="81"/>
      <c r="L45" s="81"/>
      <c r="M45" s="84"/>
      <c r="N45" s="85"/>
      <c r="O45" s="81"/>
      <c r="P45" s="81"/>
      <c r="Q45" s="81"/>
      <c r="R45" s="81"/>
      <c r="S45" s="84"/>
      <c r="T45" s="85"/>
      <c r="U45" s="81"/>
      <c r="V45" s="69"/>
      <c r="W45" s="70"/>
      <c r="X45" s="118"/>
      <c r="Y45" s="121"/>
      <c r="Z45" s="120"/>
    </row>
    <row r="47" spans="2:33" x14ac:dyDescent="0.15">
      <c r="B47" s="122"/>
      <c r="C47" s="123"/>
      <c r="D47" s="124" t="s">
        <v>0</v>
      </c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5"/>
      <c r="AD47" s="1"/>
      <c r="AE47" s="1"/>
      <c r="AF47" s="1"/>
      <c r="AG47" s="1"/>
    </row>
    <row r="48" spans="2:33" s="5" customFormat="1" ht="12" x14ac:dyDescent="0.15">
      <c r="B48" s="126"/>
      <c r="C48" s="90"/>
      <c r="AA48" s="127"/>
    </row>
    <row r="49" spans="2:34" ht="17.25" x14ac:dyDescent="0.15">
      <c r="B49" s="128"/>
      <c r="D49"/>
      <c r="E49"/>
      <c r="H49" s="303"/>
      <c r="J49" s="303" t="s">
        <v>29</v>
      </c>
      <c r="K49" s="303"/>
      <c r="L49" s="303"/>
      <c r="N49" s="303"/>
      <c r="O49" s="261"/>
      <c r="P49" s="261"/>
      <c r="Q49" s="261"/>
      <c r="R49" s="261"/>
      <c r="S49" s="261"/>
      <c r="T49" s="261"/>
      <c r="U49" s="367">
        <f>$N$3</f>
        <v>0</v>
      </c>
      <c r="V49" s="367"/>
      <c r="W49" s="367"/>
      <c r="X49" s="367"/>
      <c r="AA49" s="129"/>
      <c r="AD49" s="1"/>
      <c r="AE49" s="1"/>
      <c r="AF49" s="1"/>
      <c r="AG49" s="1"/>
      <c r="AH49" s="1"/>
    </row>
    <row r="50" spans="2:34" s="1" customFormat="1" x14ac:dyDescent="0.15">
      <c r="B50" s="130"/>
      <c r="C50" s="91"/>
      <c r="F50" s="11"/>
      <c r="AA50" s="129"/>
    </row>
    <row r="51" spans="2:34" s="1" customFormat="1" ht="17.100000000000001" customHeight="1" x14ac:dyDescent="0.15">
      <c r="B51" s="130"/>
      <c r="C51" s="91"/>
      <c r="V51" s="47" t="s">
        <v>35</v>
      </c>
      <c r="W51" s="365" t="str">
        <f>$W$17</f>
        <v>延岡市○○町</v>
      </c>
      <c r="X51" s="365"/>
      <c r="Y51" s="365"/>
      <c r="Z51" s="365"/>
      <c r="AA51" s="129"/>
    </row>
    <row r="52" spans="2:34" s="1" customFormat="1" ht="17.100000000000001" customHeight="1" x14ac:dyDescent="0.15">
      <c r="B52" s="130"/>
      <c r="C52" s="91"/>
      <c r="V52" s="47"/>
      <c r="W52" s="365">
        <f>$W$18</f>
        <v>0</v>
      </c>
      <c r="X52" s="365"/>
      <c r="Y52" s="365"/>
      <c r="Z52" s="365"/>
      <c r="AA52" s="129"/>
    </row>
    <row r="53" spans="2:34" s="1" customFormat="1" ht="17.100000000000001" customHeight="1" x14ac:dyDescent="0.15">
      <c r="B53" s="130"/>
      <c r="C53" s="91"/>
      <c r="V53" s="47" t="s">
        <v>36</v>
      </c>
      <c r="W53" s="365" t="str">
        <f>$W$19</f>
        <v>放課後等デイサービス等◎◎</v>
      </c>
      <c r="X53" s="365"/>
      <c r="Y53" s="365"/>
      <c r="Z53" s="365"/>
      <c r="AA53" s="129"/>
    </row>
    <row r="54" spans="2:34" s="1" customFormat="1" ht="17.100000000000001" customHeight="1" x14ac:dyDescent="0.15">
      <c r="B54" s="130"/>
      <c r="C54" s="91"/>
      <c r="V54"/>
      <c r="W54" s="366">
        <f>$W$20</f>
        <v>0</v>
      </c>
      <c r="X54" s="366"/>
      <c r="Y54" s="366"/>
      <c r="Z54" s="366"/>
      <c r="AA54" s="129"/>
    </row>
    <row r="55" spans="2:34" s="1" customFormat="1" x14ac:dyDescent="0.15">
      <c r="B55" s="130"/>
      <c r="C55" s="91"/>
      <c r="V55" s="47"/>
      <c r="W55" s="366"/>
      <c r="X55" s="366"/>
      <c r="Y55" s="366"/>
      <c r="Z55" s="366"/>
      <c r="AA55" s="129"/>
    </row>
    <row r="56" spans="2:34" s="1" customFormat="1" x14ac:dyDescent="0.15">
      <c r="B56" s="130"/>
      <c r="C56" s="91"/>
      <c r="V56"/>
      <c r="W56"/>
      <c r="X56"/>
      <c r="Y56"/>
      <c r="Z56"/>
      <c r="AA56" s="129"/>
    </row>
    <row r="57" spans="2:34" s="1" customFormat="1" x14ac:dyDescent="0.15">
      <c r="B57" s="130"/>
      <c r="C57" s="91"/>
      <c r="F57" s="351" t="s">
        <v>31</v>
      </c>
      <c r="G57" s="351"/>
      <c r="H57" s="351"/>
      <c r="I57" s="351" t="s">
        <v>32</v>
      </c>
      <c r="J57" s="351"/>
      <c r="K57" s="351"/>
      <c r="L57" s="351" t="s">
        <v>33</v>
      </c>
      <c r="M57" s="351"/>
      <c r="N57" s="351"/>
      <c r="O57" s="351" t="s">
        <v>64</v>
      </c>
      <c r="P57" s="351"/>
      <c r="Q57" s="351"/>
      <c r="R57" s="373" t="s">
        <v>65</v>
      </c>
      <c r="S57" s="373"/>
      <c r="T57" s="373"/>
      <c r="V57"/>
      <c r="W57"/>
      <c r="X57"/>
      <c r="Y57"/>
      <c r="Z57"/>
      <c r="AA57" s="129"/>
    </row>
    <row r="58" spans="2:34" x14ac:dyDescent="0.15">
      <c r="B58" s="128"/>
      <c r="F58" s="351"/>
      <c r="G58" s="351"/>
      <c r="H58" s="351"/>
      <c r="I58" s="351"/>
      <c r="J58" s="351"/>
      <c r="K58" s="351"/>
      <c r="L58" s="351"/>
      <c r="M58" s="351"/>
      <c r="N58" s="351"/>
      <c r="O58" s="351"/>
      <c r="P58" s="351"/>
      <c r="Q58" s="351"/>
      <c r="R58" s="373"/>
      <c r="S58" s="373"/>
      <c r="T58" s="373"/>
      <c r="U58" s="28"/>
      <c r="V58" s="48"/>
      <c r="W58" s="48"/>
      <c r="X58" s="48"/>
      <c r="Y58" s="48"/>
      <c r="Z58" s="48"/>
      <c r="AA58" s="129"/>
      <c r="AD58" s="1"/>
    </row>
    <row r="59" spans="2:34" ht="30" customHeight="1" x14ac:dyDescent="0.15">
      <c r="B59" s="128"/>
      <c r="D59" s="354" t="s">
        <v>1</v>
      </c>
      <c r="E59" s="356" t="s">
        <v>30</v>
      </c>
      <c r="F59" s="299" t="s">
        <v>2</v>
      </c>
      <c r="G59" s="300" t="s">
        <v>22</v>
      </c>
      <c r="H59" s="301" t="s">
        <v>3</v>
      </c>
      <c r="I59" s="299" t="s">
        <v>2</v>
      </c>
      <c r="J59" s="300" t="s">
        <v>22</v>
      </c>
      <c r="K59" s="301" t="s">
        <v>3</v>
      </c>
      <c r="L59" s="299" t="s">
        <v>2</v>
      </c>
      <c r="M59" s="300" t="s">
        <v>22</v>
      </c>
      <c r="N59" s="301" t="s">
        <v>3</v>
      </c>
      <c r="O59" s="299" t="s">
        <v>2</v>
      </c>
      <c r="P59" s="300" t="s">
        <v>22</v>
      </c>
      <c r="Q59" s="301" t="s">
        <v>3</v>
      </c>
      <c r="R59" s="299" t="s">
        <v>2</v>
      </c>
      <c r="S59" s="300" t="s">
        <v>22</v>
      </c>
      <c r="T59" s="301" t="s">
        <v>3</v>
      </c>
      <c r="U59" s="44" t="s">
        <v>4</v>
      </c>
      <c r="V59" s="27" t="s">
        <v>18</v>
      </c>
      <c r="W59" s="302" t="s">
        <v>19</v>
      </c>
      <c r="X59" s="358" t="s">
        <v>5</v>
      </c>
      <c r="Y59" s="359" t="s">
        <v>20</v>
      </c>
      <c r="Z59" s="361" t="s">
        <v>6</v>
      </c>
      <c r="AA59" s="129"/>
      <c r="AD59" s="1"/>
    </row>
    <row r="60" spans="2:34" ht="20.100000000000001" customHeight="1" x14ac:dyDescent="0.15">
      <c r="B60" s="128"/>
      <c r="D60" s="355"/>
      <c r="E60" s="357"/>
      <c r="F60" s="42">
        <v>940</v>
      </c>
      <c r="G60" s="38">
        <v>1880</v>
      </c>
      <c r="H60" s="43">
        <v>2820</v>
      </c>
      <c r="I60" s="42">
        <v>1590</v>
      </c>
      <c r="J60" s="38">
        <v>3180</v>
      </c>
      <c r="K60" s="43">
        <v>4770</v>
      </c>
      <c r="L60" s="42">
        <v>1770</v>
      </c>
      <c r="M60" s="38">
        <v>3550</v>
      </c>
      <c r="N60" s="43">
        <v>5320</v>
      </c>
      <c r="O60" s="42">
        <v>1590</v>
      </c>
      <c r="P60" s="38">
        <v>3180</v>
      </c>
      <c r="Q60" s="43">
        <v>4770</v>
      </c>
      <c r="R60" s="42">
        <v>1770</v>
      </c>
      <c r="S60" s="38">
        <v>3550</v>
      </c>
      <c r="T60" s="43">
        <v>5320</v>
      </c>
      <c r="U60" s="42">
        <v>420</v>
      </c>
      <c r="V60" s="38">
        <v>400</v>
      </c>
      <c r="W60" s="43">
        <v>540</v>
      </c>
      <c r="X60" s="358"/>
      <c r="Y60" s="360"/>
      <c r="Z60" s="362"/>
      <c r="AA60" s="305"/>
      <c r="AD60" s="1"/>
    </row>
    <row r="61" spans="2:34" s="71" customFormat="1" ht="20.25" customHeight="1" x14ac:dyDescent="0.15">
      <c r="B61" s="132"/>
      <c r="C61" s="92">
        <v>26</v>
      </c>
      <c r="D61" s="99"/>
      <c r="E61" s="100"/>
      <c r="F61" s="101"/>
      <c r="G61" s="102"/>
      <c r="H61" s="103"/>
      <c r="I61" s="101"/>
      <c r="J61" s="102"/>
      <c r="K61" s="103"/>
      <c r="L61" s="101"/>
      <c r="M61" s="102"/>
      <c r="N61" s="103"/>
      <c r="O61" s="101"/>
      <c r="P61" s="102"/>
      <c r="Q61" s="103"/>
      <c r="R61" s="101"/>
      <c r="S61" s="102"/>
      <c r="T61" s="103"/>
      <c r="U61" s="101"/>
      <c r="V61" s="102"/>
      <c r="W61" s="103"/>
      <c r="X61" s="49">
        <f>$E$16*F61+$F$16*G61+$G$16*H61+$H$16*I61+$I$16*J61+$J$16*K61+$K$16*L61+$L$16*M61+$M$16*N61+$N$16*U61+$U$16*V61+$V$16*W61</f>
        <v>0</v>
      </c>
      <c r="Y61" s="114"/>
      <c r="Z61" s="50">
        <f>X61-Y61</f>
        <v>0</v>
      </c>
      <c r="AA61" s="306"/>
      <c r="AB61" s="69"/>
      <c r="AC61" s="69"/>
      <c r="AD61" s="69"/>
    </row>
    <row r="62" spans="2:34" s="71" customFormat="1" ht="20.25" customHeight="1" x14ac:dyDescent="0.15">
      <c r="B62" s="132"/>
      <c r="C62" s="92">
        <v>27</v>
      </c>
      <c r="D62" s="104"/>
      <c r="E62" s="105"/>
      <c r="F62" s="106"/>
      <c r="G62" s="107"/>
      <c r="H62" s="108"/>
      <c r="I62" s="106"/>
      <c r="J62" s="107"/>
      <c r="K62" s="108"/>
      <c r="L62" s="106"/>
      <c r="M62" s="107"/>
      <c r="N62" s="108"/>
      <c r="O62" s="106"/>
      <c r="P62" s="107"/>
      <c r="Q62" s="108"/>
      <c r="R62" s="106"/>
      <c r="S62" s="107"/>
      <c r="T62" s="108"/>
      <c r="U62" s="106"/>
      <c r="V62" s="107"/>
      <c r="W62" s="108"/>
      <c r="X62" s="51">
        <f>$E$16*F62+$F$16*G62+$G$16*H62+$H$16*I62+$I$16*J62+$J$16*K62+$K$16*L62+$L$16*M62+$M$16*N62+$N$16*U62+$U$16*V62+$V$16*W62</f>
        <v>0</v>
      </c>
      <c r="Y62" s="115"/>
      <c r="Z62" s="52">
        <f t="shared" ref="Z62:Z72" si="0">X62-Y62</f>
        <v>0</v>
      </c>
      <c r="AA62" s="306"/>
      <c r="AB62" s="69"/>
      <c r="AC62" s="69"/>
      <c r="AD62" s="69"/>
    </row>
    <row r="63" spans="2:34" s="71" customFormat="1" ht="20.25" customHeight="1" x14ac:dyDescent="0.15">
      <c r="B63" s="132"/>
      <c r="C63" s="92">
        <v>28</v>
      </c>
      <c r="D63" s="104"/>
      <c r="E63" s="105"/>
      <c r="F63" s="106"/>
      <c r="G63" s="107"/>
      <c r="H63" s="108"/>
      <c r="I63" s="106"/>
      <c r="J63" s="107"/>
      <c r="K63" s="108"/>
      <c r="L63" s="106"/>
      <c r="M63" s="107"/>
      <c r="N63" s="108"/>
      <c r="O63" s="106"/>
      <c r="P63" s="107"/>
      <c r="Q63" s="108"/>
      <c r="R63" s="106"/>
      <c r="S63" s="107"/>
      <c r="T63" s="108"/>
      <c r="U63" s="106"/>
      <c r="V63" s="107"/>
      <c r="W63" s="108"/>
      <c r="X63" s="51">
        <f>$E$16*F63+$F$16*G63+$G$16*H63+$H$16*I63+$I$16*J63+$J$16*K63+$K$16*L63+$L$16*M63+$M$16*N63+$N$16*U63+$U$16*V63+$V$16*W63</f>
        <v>0</v>
      </c>
      <c r="Y63" s="115"/>
      <c r="Z63" s="52">
        <f t="shared" si="0"/>
        <v>0</v>
      </c>
      <c r="AA63" s="306"/>
      <c r="AB63" s="69"/>
      <c r="AC63" s="69"/>
      <c r="AD63" s="69"/>
    </row>
    <row r="64" spans="2:34" s="71" customFormat="1" ht="20.25" customHeight="1" x14ac:dyDescent="0.15">
      <c r="B64" s="132"/>
      <c r="C64" s="92">
        <v>29</v>
      </c>
      <c r="D64" s="104"/>
      <c r="E64" s="105"/>
      <c r="F64" s="106"/>
      <c r="G64" s="107"/>
      <c r="H64" s="108"/>
      <c r="I64" s="106"/>
      <c r="J64" s="107"/>
      <c r="K64" s="108"/>
      <c r="L64" s="106"/>
      <c r="M64" s="107"/>
      <c r="N64" s="108"/>
      <c r="O64" s="106"/>
      <c r="P64" s="107"/>
      <c r="Q64" s="108"/>
      <c r="R64" s="106"/>
      <c r="S64" s="107"/>
      <c r="T64" s="108"/>
      <c r="U64" s="106"/>
      <c r="V64" s="107"/>
      <c r="W64" s="108"/>
      <c r="X64" s="51"/>
      <c r="Y64" s="115"/>
      <c r="Z64" s="52"/>
      <c r="AA64" s="306"/>
      <c r="AB64" s="69"/>
      <c r="AC64" s="69"/>
      <c r="AD64" s="69"/>
    </row>
    <row r="65" spans="2:34" s="71" customFormat="1" ht="20.25" customHeight="1" x14ac:dyDescent="0.15">
      <c r="B65" s="132"/>
      <c r="C65" s="92">
        <v>30</v>
      </c>
      <c r="D65" s="104"/>
      <c r="E65" s="105"/>
      <c r="F65" s="106"/>
      <c r="G65" s="107"/>
      <c r="H65" s="108"/>
      <c r="I65" s="106"/>
      <c r="J65" s="107"/>
      <c r="K65" s="108"/>
      <c r="L65" s="106"/>
      <c r="M65" s="107"/>
      <c r="N65" s="108"/>
      <c r="O65" s="106"/>
      <c r="P65" s="107"/>
      <c r="Q65" s="108"/>
      <c r="R65" s="106"/>
      <c r="S65" s="107"/>
      <c r="T65" s="108"/>
      <c r="U65" s="106"/>
      <c r="V65" s="107"/>
      <c r="W65" s="108"/>
      <c r="X65" s="51"/>
      <c r="Y65" s="115"/>
      <c r="Z65" s="52"/>
      <c r="AA65" s="306"/>
      <c r="AB65" s="69"/>
      <c r="AC65" s="69"/>
      <c r="AD65" s="69"/>
    </row>
    <row r="66" spans="2:34" s="71" customFormat="1" ht="21.75" customHeight="1" x14ac:dyDescent="0.15">
      <c r="B66" s="132"/>
      <c r="C66" s="92">
        <v>20</v>
      </c>
      <c r="D66" s="104"/>
      <c r="E66" s="105"/>
      <c r="F66" s="106"/>
      <c r="G66" s="107"/>
      <c r="H66" s="108"/>
      <c r="I66" s="106"/>
      <c r="J66" s="107"/>
      <c r="K66" s="108"/>
      <c r="L66" s="106"/>
      <c r="M66" s="107"/>
      <c r="N66" s="108"/>
      <c r="O66" s="106"/>
      <c r="P66" s="107"/>
      <c r="Q66" s="108"/>
      <c r="R66" s="106"/>
      <c r="S66" s="107"/>
      <c r="T66" s="108"/>
      <c r="U66" s="106"/>
      <c r="V66" s="107"/>
      <c r="W66" s="108"/>
      <c r="X66" s="51"/>
      <c r="Y66" s="115"/>
      <c r="Z66" s="52"/>
      <c r="AA66" s="133"/>
    </row>
    <row r="67" spans="2:34" s="71" customFormat="1" ht="21.75" customHeight="1" x14ac:dyDescent="0.15">
      <c r="B67" s="132"/>
      <c r="C67" s="92">
        <v>45</v>
      </c>
      <c r="D67" s="104"/>
      <c r="E67" s="105"/>
      <c r="F67" s="106"/>
      <c r="G67" s="107"/>
      <c r="H67" s="108"/>
      <c r="I67" s="106"/>
      <c r="J67" s="107"/>
      <c r="K67" s="108"/>
      <c r="L67" s="106"/>
      <c r="M67" s="107"/>
      <c r="N67" s="108"/>
      <c r="O67" s="106"/>
      <c r="P67" s="107"/>
      <c r="Q67" s="108"/>
      <c r="R67" s="106"/>
      <c r="S67" s="107"/>
      <c r="T67" s="108"/>
      <c r="U67" s="106"/>
      <c r="V67" s="107"/>
      <c r="W67" s="108"/>
      <c r="X67" s="51">
        <v>0</v>
      </c>
      <c r="Y67" s="115"/>
      <c r="Z67" s="52">
        <v>0</v>
      </c>
      <c r="AA67" s="133"/>
    </row>
    <row r="68" spans="2:34" s="71" customFormat="1" ht="20.25" customHeight="1" x14ac:dyDescent="0.15">
      <c r="B68" s="132"/>
      <c r="C68" s="92">
        <v>46</v>
      </c>
      <c r="D68" s="104"/>
      <c r="E68" s="105"/>
      <c r="F68" s="106"/>
      <c r="G68" s="107"/>
      <c r="H68" s="108"/>
      <c r="I68" s="106"/>
      <c r="J68" s="107"/>
      <c r="K68" s="108"/>
      <c r="L68" s="106"/>
      <c r="M68" s="107"/>
      <c r="N68" s="108"/>
      <c r="O68" s="106"/>
      <c r="P68" s="107"/>
      <c r="Q68" s="108"/>
      <c r="R68" s="106"/>
      <c r="S68" s="107"/>
      <c r="T68" s="108"/>
      <c r="U68" s="106"/>
      <c r="V68" s="107"/>
      <c r="W68" s="108"/>
      <c r="X68" s="51">
        <f>$E$16*F68+$F$16*G68+$G$16*H68+$H$16*I68+$I$16*J68+$J$16*K68+$K$16*L68+$L$16*M68+$M$16*N68+$N$16*U68+$U$16*V68+$V$16*W68</f>
        <v>0</v>
      </c>
      <c r="Y68" s="115"/>
      <c r="Z68" s="52">
        <f t="shared" si="0"/>
        <v>0</v>
      </c>
      <c r="AA68" s="306"/>
      <c r="AB68" s="69"/>
      <c r="AC68" s="69"/>
      <c r="AD68" s="69"/>
    </row>
    <row r="69" spans="2:34" s="71" customFormat="1" ht="20.25" customHeight="1" x14ac:dyDescent="0.15">
      <c r="B69" s="132"/>
      <c r="C69" s="92">
        <v>47</v>
      </c>
      <c r="D69" s="104"/>
      <c r="E69" s="105"/>
      <c r="F69" s="106"/>
      <c r="G69" s="107"/>
      <c r="H69" s="108"/>
      <c r="I69" s="106"/>
      <c r="J69" s="107"/>
      <c r="K69" s="108"/>
      <c r="L69" s="106"/>
      <c r="M69" s="107"/>
      <c r="N69" s="108"/>
      <c r="O69" s="106"/>
      <c r="P69" s="107"/>
      <c r="Q69" s="108"/>
      <c r="R69" s="106"/>
      <c r="S69" s="107"/>
      <c r="T69" s="108"/>
      <c r="U69" s="106"/>
      <c r="V69" s="107"/>
      <c r="W69" s="108"/>
      <c r="X69" s="51">
        <f>$E$16*F69+$F$16*G69+$G$16*H69+$H$16*I69+$I$16*J69+$J$16*K69+$K$16*L69+$L$16*M69+$M$16*N69+$N$16*U69+$U$16*V69+$V$16*W69</f>
        <v>0</v>
      </c>
      <c r="Y69" s="115"/>
      <c r="Z69" s="52">
        <f t="shared" si="0"/>
        <v>0</v>
      </c>
      <c r="AA69" s="306"/>
      <c r="AB69" s="69"/>
      <c r="AC69" s="69"/>
      <c r="AD69" s="69"/>
    </row>
    <row r="70" spans="2:34" s="71" customFormat="1" ht="20.25" customHeight="1" x14ac:dyDescent="0.15">
      <c r="B70" s="132"/>
      <c r="C70" s="92">
        <v>48</v>
      </c>
      <c r="D70" s="104"/>
      <c r="E70" s="105"/>
      <c r="F70" s="106"/>
      <c r="G70" s="107"/>
      <c r="H70" s="108"/>
      <c r="I70" s="106"/>
      <c r="J70" s="107"/>
      <c r="K70" s="108"/>
      <c r="L70" s="106"/>
      <c r="M70" s="107"/>
      <c r="N70" s="108"/>
      <c r="O70" s="106"/>
      <c r="P70" s="107"/>
      <c r="Q70" s="108"/>
      <c r="R70" s="106"/>
      <c r="S70" s="107"/>
      <c r="T70" s="108"/>
      <c r="U70" s="106"/>
      <c r="V70" s="107"/>
      <c r="W70" s="108"/>
      <c r="X70" s="51">
        <f>$E$16*F70+$F$16*G70+$G$16*H70+$H$16*I70+$I$16*J70+$J$16*K70+$K$16*L70+$L$16*M70+$M$16*N70+$N$16*U70+$U$16*V70+$V$16*W70</f>
        <v>0</v>
      </c>
      <c r="Y70" s="115"/>
      <c r="Z70" s="52">
        <f t="shared" si="0"/>
        <v>0</v>
      </c>
      <c r="AA70" s="306"/>
      <c r="AB70" s="69"/>
      <c r="AC70" s="69"/>
      <c r="AD70" s="69"/>
    </row>
    <row r="71" spans="2:34" s="71" customFormat="1" ht="20.25" customHeight="1" x14ac:dyDescent="0.15">
      <c r="B71" s="132"/>
      <c r="C71" s="92">
        <v>49</v>
      </c>
      <c r="D71" s="104"/>
      <c r="E71" s="105"/>
      <c r="F71" s="106"/>
      <c r="G71" s="107"/>
      <c r="H71" s="108"/>
      <c r="I71" s="106"/>
      <c r="J71" s="107"/>
      <c r="K71" s="108"/>
      <c r="L71" s="106"/>
      <c r="M71" s="107"/>
      <c r="N71" s="108"/>
      <c r="O71" s="106"/>
      <c r="P71" s="107"/>
      <c r="Q71" s="108"/>
      <c r="R71" s="106"/>
      <c r="S71" s="107"/>
      <c r="T71" s="108"/>
      <c r="U71" s="106"/>
      <c r="V71" s="107"/>
      <c r="W71" s="108"/>
      <c r="X71" s="51">
        <f>$E$16*F71+$F$16*G71+$G$16*H71+$H$16*I71+$I$16*J71+$J$16*K71+$K$16*L71+$L$16*M71+$M$16*N71+$N$16*U71+$U$16*V71+$V$16*W71</f>
        <v>0</v>
      </c>
      <c r="Y71" s="115"/>
      <c r="Z71" s="52">
        <f t="shared" si="0"/>
        <v>0</v>
      </c>
      <c r="AA71" s="306"/>
      <c r="AB71" s="69"/>
      <c r="AC71" s="69"/>
      <c r="AD71" s="69"/>
    </row>
    <row r="72" spans="2:34" s="71" customFormat="1" ht="20.25" customHeight="1" thickBot="1" x14ac:dyDescent="0.2">
      <c r="B72" s="132"/>
      <c r="C72" s="92">
        <v>50</v>
      </c>
      <c r="D72" s="109"/>
      <c r="E72" s="110"/>
      <c r="F72" s="111"/>
      <c r="G72" s="112"/>
      <c r="H72" s="113"/>
      <c r="I72" s="111"/>
      <c r="J72" s="112"/>
      <c r="K72" s="113"/>
      <c r="L72" s="111"/>
      <c r="M72" s="112"/>
      <c r="N72" s="113"/>
      <c r="O72" s="111"/>
      <c r="P72" s="112"/>
      <c r="Q72" s="113"/>
      <c r="R72" s="111"/>
      <c r="S72" s="112"/>
      <c r="T72" s="113"/>
      <c r="U72" s="111"/>
      <c r="V72" s="112"/>
      <c r="W72" s="113"/>
      <c r="X72" s="53">
        <f>$E$16*F72+$F$16*G72+$G$16*H72+$H$16*I72+$I$16*J72+$J$16*K72+$K$16*L72+$L$16*M72+$M$16*N72+$N$16*U72+$U$16*V72+$V$16*W72</f>
        <v>0</v>
      </c>
      <c r="Y72" s="116"/>
      <c r="Z72" s="54">
        <f t="shared" si="0"/>
        <v>0</v>
      </c>
      <c r="AA72" s="306"/>
      <c r="AB72" s="69"/>
      <c r="AC72" s="69"/>
      <c r="AD72" s="69"/>
    </row>
    <row r="73" spans="2:34" s="69" customFormat="1" ht="27" customHeight="1" thickTop="1" x14ac:dyDescent="0.15">
      <c r="B73" s="307"/>
      <c r="C73" s="93"/>
      <c r="D73" s="363" t="s">
        <v>24</v>
      </c>
      <c r="E73" s="364"/>
      <c r="F73" s="55">
        <f t="shared" ref="F73:Z73" si="1">SUM(F61:F72)</f>
        <v>0</v>
      </c>
      <c r="G73" s="56">
        <f t="shared" si="1"/>
        <v>0</v>
      </c>
      <c r="H73" s="57">
        <f t="shared" si="1"/>
        <v>0</v>
      </c>
      <c r="I73" s="55">
        <f t="shared" si="1"/>
        <v>0</v>
      </c>
      <c r="J73" s="56">
        <f t="shared" si="1"/>
        <v>0</v>
      </c>
      <c r="K73" s="57">
        <f t="shared" si="1"/>
        <v>0</v>
      </c>
      <c r="L73" s="55">
        <f t="shared" si="1"/>
        <v>0</v>
      </c>
      <c r="M73" s="56">
        <f t="shared" si="1"/>
        <v>0</v>
      </c>
      <c r="N73" s="57">
        <f t="shared" si="1"/>
        <v>0</v>
      </c>
      <c r="O73" s="55">
        <f t="shared" ref="O73:T73" si="2">SUM(O61:O72)</f>
        <v>0</v>
      </c>
      <c r="P73" s="56">
        <f t="shared" si="2"/>
        <v>0</v>
      </c>
      <c r="Q73" s="57">
        <f t="shared" si="2"/>
        <v>0</v>
      </c>
      <c r="R73" s="55">
        <f t="shared" si="2"/>
        <v>0</v>
      </c>
      <c r="S73" s="56">
        <f t="shared" si="2"/>
        <v>0</v>
      </c>
      <c r="T73" s="57">
        <f t="shared" si="2"/>
        <v>0</v>
      </c>
      <c r="U73" s="55">
        <f t="shared" si="1"/>
        <v>0</v>
      </c>
      <c r="V73" s="56">
        <f t="shared" si="1"/>
        <v>0</v>
      </c>
      <c r="W73" s="57">
        <f t="shared" si="1"/>
        <v>0</v>
      </c>
      <c r="X73" s="59">
        <f t="shared" si="1"/>
        <v>0</v>
      </c>
      <c r="Y73" s="60">
        <f t="shared" si="1"/>
        <v>0</v>
      </c>
      <c r="Z73" s="61">
        <f t="shared" si="1"/>
        <v>0</v>
      </c>
      <c r="AA73" s="306"/>
    </row>
    <row r="74" spans="2:34" s="69" customFormat="1" ht="27" customHeight="1" x14ac:dyDescent="0.15">
      <c r="B74" s="307"/>
      <c r="C74" s="93"/>
      <c r="D74" s="352"/>
      <c r="E74" s="353"/>
      <c r="F74" s="72"/>
      <c r="G74" s="73"/>
      <c r="H74" s="74"/>
      <c r="I74" s="72"/>
      <c r="J74" s="73"/>
      <c r="K74" s="74"/>
      <c r="L74" s="72"/>
      <c r="M74" s="73"/>
      <c r="N74" s="74"/>
      <c r="O74" s="72"/>
      <c r="P74" s="73"/>
      <c r="Q74" s="74"/>
      <c r="R74" s="72"/>
      <c r="S74" s="73"/>
      <c r="T74" s="74"/>
      <c r="U74" s="72"/>
      <c r="V74" s="73"/>
      <c r="W74" s="74"/>
      <c r="X74" s="75"/>
      <c r="Y74" s="76"/>
      <c r="Z74" s="77"/>
      <c r="AA74" s="306"/>
    </row>
    <row r="75" spans="2:34" s="71" customFormat="1" ht="24.95" customHeight="1" x14ac:dyDescent="0.15">
      <c r="B75" s="132"/>
      <c r="C75" s="94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70"/>
      <c r="X75" s="83" t="s">
        <v>48</v>
      </c>
      <c r="Y75" s="304">
        <f>$Y$42</f>
        <v>1</v>
      </c>
      <c r="Z75" s="87" t="s">
        <v>21</v>
      </c>
      <c r="AA75" s="306"/>
      <c r="AB75" s="69"/>
      <c r="AC75" s="69"/>
      <c r="AD75" s="69"/>
      <c r="AE75" s="69"/>
      <c r="AF75" s="69"/>
      <c r="AG75" s="69"/>
    </row>
    <row r="76" spans="2:34" s="71" customFormat="1" ht="18.75" x14ac:dyDescent="0.15">
      <c r="B76" s="310"/>
      <c r="C76" s="311"/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38"/>
      <c r="S76" s="138"/>
      <c r="T76" s="138"/>
      <c r="U76" s="138"/>
      <c r="V76" s="138"/>
      <c r="W76" s="139"/>
      <c r="X76" s="140"/>
      <c r="Y76" s="312"/>
      <c r="Z76" s="142"/>
      <c r="AA76" s="313"/>
      <c r="AB76" s="69"/>
      <c r="AC76" s="69"/>
      <c r="AD76" s="69"/>
      <c r="AE76" s="69"/>
      <c r="AF76" s="69"/>
      <c r="AG76" s="69"/>
    </row>
    <row r="77" spans="2:34" s="71" customFormat="1" ht="18.75" x14ac:dyDescent="0.15">
      <c r="C77" s="94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70"/>
      <c r="X77" s="118"/>
      <c r="Y77" s="309"/>
      <c r="Z77" s="120"/>
      <c r="AA77" s="69"/>
      <c r="AB77" s="69"/>
      <c r="AC77" s="69"/>
      <c r="AD77" s="69"/>
      <c r="AE77" s="69"/>
      <c r="AF77" s="69"/>
      <c r="AG77" s="69"/>
    </row>
    <row r="78" spans="2:34" x14ac:dyDescent="0.15">
      <c r="B78" s="122"/>
      <c r="C78" s="123"/>
      <c r="D78" s="124" t="s">
        <v>0</v>
      </c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4"/>
      <c r="Z78" s="124"/>
      <c r="AA78" s="125"/>
      <c r="AD78" s="1"/>
      <c r="AE78" s="1"/>
      <c r="AF78" s="1"/>
      <c r="AG78" s="1"/>
    </row>
    <row r="79" spans="2:34" s="5" customFormat="1" ht="12" x14ac:dyDescent="0.15">
      <c r="B79" s="126"/>
      <c r="C79" s="90"/>
      <c r="AA79" s="127"/>
    </row>
    <row r="80" spans="2:34" ht="17.25" x14ac:dyDescent="0.15">
      <c r="B80" s="128"/>
      <c r="D80"/>
      <c r="E80"/>
      <c r="H80" s="303"/>
      <c r="J80" s="303" t="s">
        <v>29</v>
      </c>
      <c r="K80" s="303"/>
      <c r="L80" s="303"/>
      <c r="N80" s="303"/>
      <c r="O80" s="261"/>
      <c r="P80" s="261"/>
      <c r="Q80" s="261"/>
      <c r="R80" s="261"/>
      <c r="S80" s="261"/>
      <c r="T80" s="261"/>
      <c r="U80" s="367">
        <f>$N$3</f>
        <v>0</v>
      </c>
      <c r="V80" s="367"/>
      <c r="W80" s="367"/>
      <c r="X80" s="367"/>
      <c r="AA80" s="129"/>
      <c r="AD80" s="1"/>
      <c r="AE80" s="1"/>
      <c r="AF80" s="1"/>
      <c r="AG80" s="1"/>
      <c r="AH80" s="1"/>
    </row>
    <row r="81" spans="2:30" s="1" customFormat="1" x14ac:dyDescent="0.15">
      <c r="B81" s="130"/>
      <c r="C81" s="91"/>
      <c r="F81" s="11"/>
      <c r="AA81" s="129"/>
    </row>
    <row r="82" spans="2:30" s="1" customFormat="1" ht="17.100000000000001" customHeight="1" x14ac:dyDescent="0.15">
      <c r="B82" s="130"/>
      <c r="C82" s="91"/>
      <c r="V82" s="47" t="s">
        <v>35</v>
      </c>
      <c r="W82" s="365" t="str">
        <f>$W$17</f>
        <v>延岡市○○町</v>
      </c>
      <c r="X82" s="365"/>
      <c r="Y82" s="365"/>
      <c r="Z82" s="365"/>
      <c r="AA82" s="129"/>
    </row>
    <row r="83" spans="2:30" s="1" customFormat="1" ht="17.100000000000001" customHeight="1" x14ac:dyDescent="0.15">
      <c r="B83" s="130"/>
      <c r="C83" s="91"/>
      <c r="V83" s="47"/>
      <c r="W83" s="365">
        <f>$W$18</f>
        <v>0</v>
      </c>
      <c r="X83" s="365"/>
      <c r="Y83" s="365"/>
      <c r="Z83" s="365"/>
      <c r="AA83" s="129"/>
    </row>
    <row r="84" spans="2:30" s="1" customFormat="1" ht="17.100000000000001" customHeight="1" x14ac:dyDescent="0.15">
      <c r="B84" s="130"/>
      <c r="C84" s="91"/>
      <c r="V84" s="47" t="s">
        <v>36</v>
      </c>
      <c r="W84" s="365" t="str">
        <f>$W$19</f>
        <v>放課後等デイサービス等◎◎</v>
      </c>
      <c r="X84" s="365"/>
      <c r="Y84" s="365"/>
      <c r="Z84" s="365"/>
      <c r="AA84" s="129"/>
    </row>
    <row r="85" spans="2:30" s="1" customFormat="1" ht="17.100000000000001" customHeight="1" x14ac:dyDescent="0.15">
      <c r="B85" s="130"/>
      <c r="C85" s="91"/>
      <c r="V85"/>
      <c r="W85" s="366">
        <f>$V$8</f>
        <v>0</v>
      </c>
      <c r="X85" s="366"/>
      <c r="Y85" s="366"/>
      <c r="Z85" s="366"/>
      <c r="AA85" s="129"/>
    </row>
    <row r="86" spans="2:30" s="1" customFormat="1" x14ac:dyDescent="0.15">
      <c r="B86" s="130"/>
      <c r="C86" s="91"/>
      <c r="V86" s="47"/>
      <c r="W86" s="366">
        <f>$V$10</f>
        <v>0</v>
      </c>
      <c r="X86" s="366"/>
      <c r="Y86" s="366"/>
      <c r="Z86" s="366"/>
      <c r="AA86" s="129"/>
    </row>
    <row r="87" spans="2:30" s="1" customFormat="1" x14ac:dyDescent="0.15">
      <c r="B87" s="130"/>
      <c r="C87" s="91"/>
      <c r="V87"/>
      <c r="W87"/>
      <c r="X87"/>
      <c r="Y87"/>
      <c r="Z87"/>
      <c r="AA87" s="129"/>
    </row>
    <row r="88" spans="2:30" s="1" customFormat="1" x14ac:dyDescent="0.15">
      <c r="B88" s="130"/>
      <c r="C88" s="91"/>
      <c r="F88" s="351" t="s">
        <v>31</v>
      </c>
      <c r="G88" s="351"/>
      <c r="H88" s="351"/>
      <c r="I88" s="351" t="s">
        <v>32</v>
      </c>
      <c r="J88" s="351"/>
      <c r="K88" s="351"/>
      <c r="L88" s="351" t="s">
        <v>33</v>
      </c>
      <c r="M88" s="351"/>
      <c r="N88" s="351"/>
      <c r="O88" s="351" t="s">
        <v>64</v>
      </c>
      <c r="P88" s="351"/>
      <c r="Q88" s="351"/>
      <c r="R88" s="373" t="s">
        <v>65</v>
      </c>
      <c r="S88" s="373"/>
      <c r="T88" s="373"/>
      <c r="V88"/>
      <c r="W88"/>
      <c r="X88"/>
      <c r="Y88"/>
      <c r="Z88"/>
      <c r="AA88" s="129"/>
    </row>
    <row r="89" spans="2:30" x14ac:dyDescent="0.15">
      <c r="B89" s="128"/>
      <c r="F89" s="351"/>
      <c r="G89" s="351"/>
      <c r="H89" s="351"/>
      <c r="I89" s="351"/>
      <c r="J89" s="351"/>
      <c r="K89" s="351"/>
      <c r="L89" s="351"/>
      <c r="M89" s="351"/>
      <c r="N89" s="351"/>
      <c r="O89" s="351"/>
      <c r="P89" s="351"/>
      <c r="Q89" s="351"/>
      <c r="R89" s="373"/>
      <c r="S89" s="373"/>
      <c r="T89" s="373"/>
      <c r="U89" s="28"/>
      <c r="V89" s="48"/>
      <c r="W89" s="48"/>
      <c r="X89" s="48"/>
      <c r="Y89" s="48"/>
      <c r="Z89" s="48"/>
      <c r="AA89" s="129"/>
      <c r="AD89" s="1"/>
    </row>
    <row r="90" spans="2:30" ht="30" customHeight="1" x14ac:dyDescent="0.15">
      <c r="B90" s="128"/>
      <c r="D90" s="354" t="s">
        <v>1</v>
      </c>
      <c r="E90" s="356" t="s">
        <v>30</v>
      </c>
      <c r="F90" s="299" t="s">
        <v>2</v>
      </c>
      <c r="G90" s="300" t="s">
        <v>22</v>
      </c>
      <c r="H90" s="301" t="s">
        <v>3</v>
      </c>
      <c r="I90" s="299" t="s">
        <v>2</v>
      </c>
      <c r="J90" s="300" t="s">
        <v>22</v>
      </c>
      <c r="K90" s="301" t="s">
        <v>3</v>
      </c>
      <c r="L90" s="299" t="s">
        <v>2</v>
      </c>
      <c r="M90" s="300" t="s">
        <v>22</v>
      </c>
      <c r="N90" s="301" t="s">
        <v>3</v>
      </c>
      <c r="O90" s="299" t="s">
        <v>2</v>
      </c>
      <c r="P90" s="300" t="s">
        <v>22</v>
      </c>
      <c r="Q90" s="301" t="s">
        <v>3</v>
      </c>
      <c r="R90" s="299" t="s">
        <v>2</v>
      </c>
      <c r="S90" s="300" t="s">
        <v>22</v>
      </c>
      <c r="T90" s="301" t="s">
        <v>3</v>
      </c>
      <c r="U90" s="44" t="s">
        <v>4</v>
      </c>
      <c r="V90" s="27" t="s">
        <v>18</v>
      </c>
      <c r="W90" s="302" t="s">
        <v>19</v>
      </c>
      <c r="X90" s="358" t="s">
        <v>5</v>
      </c>
      <c r="Y90" s="359" t="s">
        <v>20</v>
      </c>
      <c r="Z90" s="361" t="s">
        <v>6</v>
      </c>
      <c r="AA90" s="129"/>
      <c r="AD90" s="1"/>
    </row>
    <row r="91" spans="2:30" ht="20.100000000000001" customHeight="1" x14ac:dyDescent="0.15">
      <c r="B91" s="128"/>
      <c r="D91" s="355"/>
      <c r="E91" s="357"/>
      <c r="F91" s="42">
        <v>940</v>
      </c>
      <c r="G91" s="38">
        <v>1880</v>
      </c>
      <c r="H91" s="43">
        <v>2820</v>
      </c>
      <c r="I91" s="42">
        <v>1590</v>
      </c>
      <c r="J91" s="38">
        <v>3180</v>
      </c>
      <c r="K91" s="43">
        <v>4770</v>
      </c>
      <c r="L91" s="42">
        <v>1770</v>
      </c>
      <c r="M91" s="38">
        <v>3550</v>
      </c>
      <c r="N91" s="43">
        <v>5320</v>
      </c>
      <c r="O91" s="42">
        <v>1590</v>
      </c>
      <c r="P91" s="38">
        <v>3180</v>
      </c>
      <c r="Q91" s="43">
        <v>4770</v>
      </c>
      <c r="R91" s="42">
        <v>1770</v>
      </c>
      <c r="S91" s="38">
        <v>3550</v>
      </c>
      <c r="T91" s="43">
        <v>5320</v>
      </c>
      <c r="U91" s="42">
        <v>420</v>
      </c>
      <c r="V91" s="38">
        <v>400</v>
      </c>
      <c r="W91" s="43">
        <v>540</v>
      </c>
      <c r="X91" s="358"/>
      <c r="Y91" s="360"/>
      <c r="Z91" s="362"/>
      <c r="AA91" s="305"/>
      <c r="AD91" s="1"/>
    </row>
    <row r="92" spans="2:30" s="71" customFormat="1" ht="20.25" customHeight="1" x14ac:dyDescent="0.15">
      <c r="B92" s="132"/>
      <c r="C92" s="92">
        <v>51</v>
      </c>
      <c r="D92" s="99"/>
      <c r="E92" s="100"/>
      <c r="F92" s="101"/>
      <c r="G92" s="102"/>
      <c r="H92" s="103"/>
      <c r="I92" s="101"/>
      <c r="J92" s="102"/>
      <c r="K92" s="103"/>
      <c r="L92" s="101"/>
      <c r="M92" s="102"/>
      <c r="N92" s="103"/>
      <c r="O92" s="101"/>
      <c r="P92" s="102"/>
      <c r="Q92" s="103"/>
      <c r="R92" s="101"/>
      <c r="S92" s="102"/>
      <c r="T92" s="103"/>
      <c r="U92" s="101"/>
      <c r="V92" s="102"/>
      <c r="W92" s="103"/>
      <c r="X92" s="49">
        <f>$E$16*F92+$F$16*G92+$G$16*H92+$H$16*I92+$I$16*J92+$J$16*K92+$K$16*L92+$L$16*M92+$M$16*N92+$N$16*U92+$U$16*V92+$V$16*W92</f>
        <v>0</v>
      </c>
      <c r="Y92" s="114"/>
      <c r="Z92" s="50">
        <f>X92-Y92</f>
        <v>0</v>
      </c>
      <c r="AA92" s="306"/>
      <c r="AB92" s="69"/>
      <c r="AC92" s="69"/>
      <c r="AD92" s="69"/>
    </row>
    <row r="93" spans="2:30" s="71" customFormat="1" ht="20.25" customHeight="1" x14ac:dyDescent="0.15">
      <c r="B93" s="132"/>
      <c r="C93" s="92">
        <v>52</v>
      </c>
      <c r="D93" s="104"/>
      <c r="E93" s="105"/>
      <c r="F93" s="106"/>
      <c r="G93" s="107"/>
      <c r="H93" s="108"/>
      <c r="I93" s="106"/>
      <c r="J93" s="107"/>
      <c r="K93" s="108"/>
      <c r="L93" s="106"/>
      <c r="M93" s="107"/>
      <c r="N93" s="108"/>
      <c r="O93" s="106"/>
      <c r="P93" s="107"/>
      <c r="Q93" s="108"/>
      <c r="R93" s="106"/>
      <c r="S93" s="107"/>
      <c r="T93" s="108"/>
      <c r="U93" s="106"/>
      <c r="V93" s="107"/>
      <c r="W93" s="108"/>
      <c r="X93" s="51">
        <f t="shared" ref="X93:X94" si="3">$E$16*F93+$F$16*G93+$G$16*H93+$H$16*I93+$I$16*J93+$J$16*K93+$K$16*L93+$L$16*M93+$M$16*N93+$N$16*U93+$U$16*V93+$V$16*W93</f>
        <v>0</v>
      </c>
      <c r="Y93" s="115"/>
      <c r="Z93" s="52">
        <f t="shared" ref="Z93:Z94" si="4">X93-Y93</f>
        <v>0</v>
      </c>
      <c r="AA93" s="306"/>
      <c r="AB93" s="69"/>
      <c r="AC93" s="69"/>
      <c r="AD93" s="69"/>
    </row>
    <row r="94" spans="2:30" s="71" customFormat="1" ht="20.25" customHeight="1" x14ac:dyDescent="0.15">
      <c r="B94" s="132"/>
      <c r="C94" s="92">
        <v>53</v>
      </c>
      <c r="D94" s="104"/>
      <c r="E94" s="105"/>
      <c r="F94" s="106"/>
      <c r="G94" s="107"/>
      <c r="H94" s="108"/>
      <c r="I94" s="106"/>
      <c r="J94" s="107"/>
      <c r="K94" s="108"/>
      <c r="L94" s="106"/>
      <c r="M94" s="107"/>
      <c r="N94" s="108"/>
      <c r="O94" s="106"/>
      <c r="P94" s="107"/>
      <c r="Q94" s="108"/>
      <c r="R94" s="106"/>
      <c r="S94" s="107"/>
      <c r="T94" s="108"/>
      <c r="U94" s="106"/>
      <c r="V94" s="107"/>
      <c r="W94" s="108"/>
      <c r="X94" s="51">
        <f t="shared" si="3"/>
        <v>0</v>
      </c>
      <c r="Y94" s="115"/>
      <c r="Z94" s="52">
        <f t="shared" si="4"/>
        <v>0</v>
      </c>
      <c r="AA94" s="306"/>
      <c r="AB94" s="69"/>
      <c r="AC94" s="69"/>
      <c r="AD94" s="69"/>
    </row>
    <row r="95" spans="2:30" s="71" customFormat="1" ht="20.25" customHeight="1" x14ac:dyDescent="0.15">
      <c r="B95" s="132"/>
      <c r="C95" s="92">
        <v>54</v>
      </c>
      <c r="D95" s="104"/>
      <c r="E95" s="105"/>
      <c r="F95" s="106"/>
      <c r="G95" s="107"/>
      <c r="H95" s="108"/>
      <c r="I95" s="106"/>
      <c r="J95" s="107"/>
      <c r="K95" s="108"/>
      <c r="L95" s="106"/>
      <c r="M95" s="107"/>
      <c r="N95" s="108"/>
      <c r="O95" s="106"/>
      <c r="P95" s="107"/>
      <c r="Q95" s="108"/>
      <c r="R95" s="106"/>
      <c r="S95" s="107"/>
      <c r="T95" s="108"/>
      <c r="U95" s="106"/>
      <c r="V95" s="107"/>
      <c r="W95" s="108"/>
      <c r="X95" s="51"/>
      <c r="Y95" s="115"/>
      <c r="Z95" s="52"/>
      <c r="AA95" s="306"/>
      <c r="AB95" s="69"/>
      <c r="AC95" s="69"/>
      <c r="AD95" s="69"/>
    </row>
    <row r="96" spans="2:30" s="71" customFormat="1" ht="20.25" customHeight="1" x14ac:dyDescent="0.15">
      <c r="B96" s="132"/>
      <c r="C96" s="92">
        <v>55</v>
      </c>
      <c r="D96" s="104"/>
      <c r="E96" s="105"/>
      <c r="F96" s="106"/>
      <c r="G96" s="107"/>
      <c r="H96" s="108"/>
      <c r="I96" s="106"/>
      <c r="J96" s="107"/>
      <c r="K96" s="108"/>
      <c r="L96" s="106"/>
      <c r="M96" s="107"/>
      <c r="N96" s="108"/>
      <c r="O96" s="106"/>
      <c r="P96" s="107"/>
      <c r="Q96" s="108"/>
      <c r="R96" s="106"/>
      <c r="S96" s="107"/>
      <c r="T96" s="108"/>
      <c r="U96" s="106"/>
      <c r="V96" s="107"/>
      <c r="W96" s="108"/>
      <c r="X96" s="51"/>
      <c r="Y96" s="115"/>
      <c r="Z96" s="52"/>
      <c r="AA96" s="306"/>
      <c r="AB96" s="69"/>
      <c r="AC96" s="69"/>
      <c r="AD96" s="69"/>
    </row>
    <row r="97" spans="2:34" s="71" customFormat="1" ht="21.75" customHeight="1" x14ac:dyDescent="0.15">
      <c r="B97" s="132"/>
      <c r="C97" s="92">
        <v>20</v>
      </c>
      <c r="D97" s="104"/>
      <c r="E97" s="105"/>
      <c r="F97" s="106"/>
      <c r="G97" s="107"/>
      <c r="H97" s="108"/>
      <c r="I97" s="106"/>
      <c r="J97" s="107"/>
      <c r="K97" s="108"/>
      <c r="L97" s="106"/>
      <c r="M97" s="107"/>
      <c r="N97" s="108"/>
      <c r="O97" s="106"/>
      <c r="P97" s="107"/>
      <c r="Q97" s="108"/>
      <c r="R97" s="106"/>
      <c r="S97" s="107"/>
      <c r="T97" s="108"/>
      <c r="U97" s="106"/>
      <c r="V97" s="107"/>
      <c r="W97" s="108"/>
      <c r="X97" s="51"/>
      <c r="Y97" s="115"/>
      <c r="Z97" s="52"/>
      <c r="AA97" s="133"/>
    </row>
    <row r="98" spans="2:34" s="71" customFormat="1" ht="21.75" customHeight="1" x14ac:dyDescent="0.15">
      <c r="B98" s="132"/>
      <c r="C98" s="92">
        <v>70</v>
      </c>
      <c r="D98" s="104"/>
      <c r="E98" s="105"/>
      <c r="F98" s="106"/>
      <c r="G98" s="107"/>
      <c r="H98" s="108"/>
      <c r="I98" s="106"/>
      <c r="J98" s="107"/>
      <c r="K98" s="108"/>
      <c r="L98" s="106"/>
      <c r="M98" s="107"/>
      <c r="N98" s="108"/>
      <c r="O98" s="106"/>
      <c r="P98" s="107"/>
      <c r="Q98" s="108"/>
      <c r="R98" s="106"/>
      <c r="S98" s="107"/>
      <c r="T98" s="108"/>
      <c r="U98" s="106"/>
      <c r="V98" s="107"/>
      <c r="W98" s="108"/>
      <c r="X98" s="51">
        <v>0</v>
      </c>
      <c r="Y98" s="115"/>
      <c r="Z98" s="52">
        <v>0</v>
      </c>
      <c r="AA98" s="133"/>
    </row>
    <row r="99" spans="2:34" s="71" customFormat="1" ht="20.25" customHeight="1" x14ac:dyDescent="0.15">
      <c r="B99" s="132"/>
      <c r="C99" s="92">
        <v>71</v>
      </c>
      <c r="D99" s="104"/>
      <c r="E99" s="105"/>
      <c r="F99" s="106"/>
      <c r="G99" s="107"/>
      <c r="H99" s="108"/>
      <c r="I99" s="106"/>
      <c r="J99" s="107"/>
      <c r="K99" s="108"/>
      <c r="L99" s="106"/>
      <c r="M99" s="107"/>
      <c r="N99" s="108"/>
      <c r="O99" s="106"/>
      <c r="P99" s="107"/>
      <c r="Q99" s="108"/>
      <c r="R99" s="106"/>
      <c r="S99" s="107"/>
      <c r="T99" s="108"/>
      <c r="U99" s="106"/>
      <c r="V99" s="107"/>
      <c r="W99" s="108"/>
      <c r="X99" s="51">
        <f>$E$16*F99+$F$16*G99+$G$16*H99+$H$16*I99+$I$16*J99+$J$16*K99+$K$16*L99+$L$16*M99+$M$16*N99+$N$16*U99+$U$16*V99+$V$16*W99</f>
        <v>0</v>
      </c>
      <c r="Y99" s="115"/>
      <c r="Z99" s="52">
        <f t="shared" ref="Z99:Z103" si="5">X99-Y99</f>
        <v>0</v>
      </c>
      <c r="AA99" s="306"/>
      <c r="AB99" s="69"/>
      <c r="AC99" s="69"/>
      <c r="AD99" s="69"/>
    </row>
    <row r="100" spans="2:34" s="71" customFormat="1" ht="20.25" customHeight="1" x14ac:dyDescent="0.15">
      <c r="B100" s="132"/>
      <c r="C100" s="92">
        <v>72</v>
      </c>
      <c r="D100" s="104"/>
      <c r="E100" s="105"/>
      <c r="F100" s="106"/>
      <c r="G100" s="107"/>
      <c r="H100" s="108"/>
      <c r="I100" s="106"/>
      <c r="J100" s="107"/>
      <c r="K100" s="108"/>
      <c r="L100" s="106"/>
      <c r="M100" s="107"/>
      <c r="N100" s="108"/>
      <c r="O100" s="106"/>
      <c r="P100" s="107"/>
      <c r="Q100" s="108"/>
      <c r="R100" s="106"/>
      <c r="S100" s="107"/>
      <c r="T100" s="108"/>
      <c r="U100" s="106"/>
      <c r="V100" s="107"/>
      <c r="W100" s="108"/>
      <c r="X100" s="51">
        <f>$E$16*F100+$F$16*G100+$G$16*H100+$H$16*I100+$I$16*J100+$J$16*K100+$K$16*L100+$L$16*M100+$M$16*N100+$N$16*U100+$U$16*V100+$V$16*W100</f>
        <v>0</v>
      </c>
      <c r="Y100" s="115"/>
      <c r="Z100" s="52">
        <f t="shared" si="5"/>
        <v>0</v>
      </c>
      <c r="AA100" s="306"/>
      <c r="AB100" s="69"/>
      <c r="AC100" s="69"/>
      <c r="AD100" s="69"/>
    </row>
    <row r="101" spans="2:34" s="71" customFormat="1" ht="20.25" customHeight="1" x14ac:dyDescent="0.15">
      <c r="B101" s="132"/>
      <c r="C101" s="92">
        <v>73</v>
      </c>
      <c r="D101" s="104"/>
      <c r="E101" s="105"/>
      <c r="F101" s="106"/>
      <c r="G101" s="107"/>
      <c r="H101" s="108"/>
      <c r="I101" s="106"/>
      <c r="J101" s="107"/>
      <c r="K101" s="108"/>
      <c r="L101" s="106"/>
      <c r="M101" s="107"/>
      <c r="N101" s="108"/>
      <c r="O101" s="106"/>
      <c r="P101" s="107"/>
      <c r="Q101" s="108"/>
      <c r="R101" s="106"/>
      <c r="S101" s="107"/>
      <c r="T101" s="108"/>
      <c r="U101" s="106"/>
      <c r="V101" s="107"/>
      <c r="W101" s="108"/>
      <c r="X101" s="51">
        <f>$E$16*F101+$F$16*G101+$G$16*H101+$H$16*I101+$I$16*J101+$J$16*K101+$K$16*L101+$L$16*M101+$M$16*N101+$N$16*U101+$U$16*V101+$V$16*W101</f>
        <v>0</v>
      </c>
      <c r="Y101" s="115"/>
      <c r="Z101" s="52">
        <f t="shared" si="5"/>
        <v>0</v>
      </c>
      <c r="AA101" s="306"/>
      <c r="AB101" s="69"/>
      <c r="AC101" s="69"/>
      <c r="AD101" s="69"/>
    </row>
    <row r="102" spans="2:34" s="71" customFormat="1" ht="20.25" customHeight="1" x14ac:dyDescent="0.15">
      <c r="B102" s="132"/>
      <c r="C102" s="92">
        <v>74</v>
      </c>
      <c r="D102" s="104"/>
      <c r="E102" s="105"/>
      <c r="F102" s="106"/>
      <c r="G102" s="107"/>
      <c r="H102" s="108"/>
      <c r="I102" s="106"/>
      <c r="J102" s="107"/>
      <c r="K102" s="108"/>
      <c r="L102" s="106"/>
      <c r="M102" s="107"/>
      <c r="N102" s="108"/>
      <c r="O102" s="106"/>
      <c r="P102" s="107"/>
      <c r="Q102" s="108"/>
      <c r="R102" s="106"/>
      <c r="S102" s="107"/>
      <c r="T102" s="108"/>
      <c r="U102" s="106"/>
      <c r="V102" s="107"/>
      <c r="W102" s="108"/>
      <c r="X102" s="51">
        <f>$E$16*F102+$F$16*G102+$G$16*H102+$H$16*I102+$I$16*J102+$J$16*K102+$K$16*L102+$L$16*M102+$M$16*N102+$N$16*U102+$U$16*V102+$V$16*W102</f>
        <v>0</v>
      </c>
      <c r="Y102" s="115"/>
      <c r="Z102" s="52">
        <f t="shared" si="5"/>
        <v>0</v>
      </c>
      <c r="AA102" s="306"/>
      <c r="AB102" s="69"/>
      <c r="AC102" s="69"/>
      <c r="AD102" s="69"/>
    </row>
    <row r="103" spans="2:34" s="71" customFormat="1" ht="20.25" customHeight="1" thickBot="1" x14ac:dyDescent="0.2">
      <c r="B103" s="132"/>
      <c r="C103" s="92">
        <v>75</v>
      </c>
      <c r="D103" s="109"/>
      <c r="E103" s="110"/>
      <c r="F103" s="111"/>
      <c r="G103" s="112"/>
      <c r="H103" s="113"/>
      <c r="I103" s="111"/>
      <c r="J103" s="112"/>
      <c r="K103" s="113"/>
      <c r="L103" s="111"/>
      <c r="M103" s="112"/>
      <c r="N103" s="113"/>
      <c r="O103" s="111"/>
      <c r="P103" s="112"/>
      <c r="Q103" s="113"/>
      <c r="R103" s="111"/>
      <c r="S103" s="112"/>
      <c r="T103" s="113"/>
      <c r="U103" s="111"/>
      <c r="V103" s="112"/>
      <c r="W103" s="113"/>
      <c r="X103" s="53">
        <f>$E$16*F103+$F$16*G103+$G$16*H103+$H$16*I103+$I$16*J103+$J$16*K103+$K$16*L103+$L$16*M103+$M$16*N103+$N$16*U103+$U$16*V103+$V$16*W103</f>
        <v>0</v>
      </c>
      <c r="Y103" s="116"/>
      <c r="Z103" s="54">
        <f t="shared" si="5"/>
        <v>0</v>
      </c>
      <c r="AA103" s="306"/>
      <c r="AB103" s="69"/>
      <c r="AC103" s="69"/>
      <c r="AD103" s="69"/>
    </row>
    <row r="104" spans="2:34" s="69" customFormat="1" ht="27" customHeight="1" thickTop="1" x14ac:dyDescent="0.15">
      <c r="B104" s="307"/>
      <c r="C104" s="93"/>
      <c r="D104" s="363" t="s">
        <v>24</v>
      </c>
      <c r="E104" s="364"/>
      <c r="F104" s="55">
        <f t="shared" ref="F104:Z104" si="6">SUM(F92:F103)</f>
        <v>0</v>
      </c>
      <c r="G104" s="56">
        <f t="shared" si="6"/>
        <v>0</v>
      </c>
      <c r="H104" s="57">
        <f t="shared" si="6"/>
        <v>0</v>
      </c>
      <c r="I104" s="55">
        <f t="shared" si="6"/>
        <v>0</v>
      </c>
      <c r="J104" s="56">
        <f t="shared" si="6"/>
        <v>0</v>
      </c>
      <c r="K104" s="57">
        <f t="shared" si="6"/>
        <v>0</v>
      </c>
      <c r="L104" s="55">
        <f t="shared" si="6"/>
        <v>0</v>
      </c>
      <c r="M104" s="56">
        <f t="shared" si="6"/>
        <v>0</v>
      </c>
      <c r="N104" s="57">
        <f t="shared" si="6"/>
        <v>0</v>
      </c>
      <c r="O104" s="55">
        <f t="shared" si="6"/>
        <v>0</v>
      </c>
      <c r="P104" s="56">
        <f t="shared" si="6"/>
        <v>0</v>
      </c>
      <c r="Q104" s="57">
        <f t="shared" si="6"/>
        <v>0</v>
      </c>
      <c r="R104" s="55">
        <f t="shared" si="6"/>
        <v>0</v>
      </c>
      <c r="S104" s="56">
        <f t="shared" si="6"/>
        <v>0</v>
      </c>
      <c r="T104" s="57">
        <f t="shared" si="6"/>
        <v>0</v>
      </c>
      <c r="U104" s="55">
        <f t="shared" si="6"/>
        <v>0</v>
      </c>
      <c r="V104" s="56">
        <f t="shared" si="6"/>
        <v>0</v>
      </c>
      <c r="W104" s="57">
        <f t="shared" si="6"/>
        <v>0</v>
      </c>
      <c r="X104" s="59">
        <f t="shared" si="6"/>
        <v>0</v>
      </c>
      <c r="Y104" s="60">
        <f t="shared" si="6"/>
        <v>0</v>
      </c>
      <c r="Z104" s="61">
        <f t="shared" si="6"/>
        <v>0</v>
      </c>
      <c r="AA104" s="306"/>
    </row>
    <row r="105" spans="2:34" s="69" customFormat="1" ht="27" customHeight="1" x14ac:dyDescent="0.15">
      <c r="B105" s="307"/>
      <c r="C105" s="93"/>
      <c r="D105" s="352"/>
      <c r="E105" s="353"/>
      <c r="F105" s="72"/>
      <c r="G105" s="73"/>
      <c r="H105" s="74"/>
      <c r="I105" s="72"/>
      <c r="J105" s="73"/>
      <c r="K105" s="74"/>
      <c r="L105" s="72"/>
      <c r="M105" s="73"/>
      <c r="N105" s="74"/>
      <c r="O105" s="72"/>
      <c r="P105" s="73"/>
      <c r="Q105" s="74"/>
      <c r="R105" s="72"/>
      <c r="S105" s="73"/>
      <c r="T105" s="74"/>
      <c r="U105" s="72"/>
      <c r="V105" s="73"/>
      <c r="W105" s="74"/>
      <c r="X105" s="75"/>
      <c r="Y105" s="76"/>
      <c r="Z105" s="77"/>
      <c r="AA105" s="306"/>
    </row>
    <row r="106" spans="2:34" s="71" customFormat="1" ht="24.95" customHeight="1" x14ac:dyDescent="0.15">
      <c r="B106" s="132"/>
      <c r="C106" s="94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70"/>
      <c r="X106" s="83" t="s">
        <v>49</v>
      </c>
      <c r="Y106" s="304">
        <f>$Y$42</f>
        <v>1</v>
      </c>
      <c r="Z106" s="87" t="s">
        <v>21</v>
      </c>
      <c r="AA106" s="306"/>
      <c r="AB106" s="69"/>
      <c r="AC106" s="69"/>
      <c r="AD106" s="69"/>
      <c r="AE106" s="69"/>
      <c r="AF106" s="69"/>
      <c r="AG106" s="69"/>
    </row>
    <row r="107" spans="2:34" s="71" customFormat="1" ht="18.75" x14ac:dyDescent="0.15">
      <c r="B107" s="310"/>
      <c r="C107" s="311"/>
      <c r="D107" s="138"/>
      <c r="E107" s="138"/>
      <c r="F107" s="138"/>
      <c r="G107" s="138"/>
      <c r="H107" s="138"/>
      <c r="I107" s="138"/>
      <c r="J107" s="138"/>
      <c r="K107" s="138"/>
      <c r="L107" s="138"/>
      <c r="M107" s="138"/>
      <c r="N107" s="138"/>
      <c r="O107" s="138"/>
      <c r="P107" s="138"/>
      <c r="Q107" s="138"/>
      <c r="R107" s="138"/>
      <c r="S107" s="138"/>
      <c r="T107" s="138"/>
      <c r="U107" s="138"/>
      <c r="V107" s="138"/>
      <c r="W107" s="139"/>
      <c r="X107" s="140"/>
      <c r="Y107" s="312"/>
      <c r="Z107" s="142"/>
      <c r="AA107" s="313"/>
      <c r="AB107" s="69"/>
      <c r="AC107" s="69"/>
      <c r="AD107" s="69"/>
      <c r="AE107" s="69"/>
      <c r="AF107" s="69"/>
      <c r="AG107" s="69"/>
    </row>
    <row r="108" spans="2:34" s="71" customFormat="1" ht="18.75" x14ac:dyDescent="0.15">
      <c r="C108" s="94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70"/>
      <c r="X108" s="118"/>
      <c r="Y108" s="309"/>
      <c r="Z108" s="120"/>
      <c r="AA108" s="69"/>
      <c r="AB108" s="69"/>
      <c r="AC108" s="69"/>
      <c r="AD108" s="69"/>
      <c r="AE108" s="69"/>
      <c r="AF108" s="69"/>
      <c r="AG108" s="69"/>
    </row>
    <row r="109" spans="2:34" x14ac:dyDescent="0.15">
      <c r="B109" s="122"/>
      <c r="C109" s="123"/>
      <c r="D109" s="124" t="s">
        <v>0</v>
      </c>
      <c r="E109" s="124"/>
      <c r="F109" s="124"/>
      <c r="G109" s="124"/>
      <c r="H109" s="124"/>
      <c r="I109" s="124"/>
      <c r="J109" s="124"/>
      <c r="K109" s="124"/>
      <c r="L109" s="124"/>
      <c r="M109" s="124"/>
      <c r="N109" s="124"/>
      <c r="O109" s="124"/>
      <c r="P109" s="124"/>
      <c r="Q109" s="124"/>
      <c r="R109" s="124"/>
      <c r="S109" s="124"/>
      <c r="T109" s="124"/>
      <c r="U109" s="124"/>
      <c r="V109" s="124"/>
      <c r="W109" s="124"/>
      <c r="X109" s="124"/>
      <c r="Y109" s="124"/>
      <c r="Z109" s="124"/>
      <c r="AA109" s="125"/>
      <c r="AD109" s="1"/>
      <c r="AE109" s="1"/>
      <c r="AF109" s="1"/>
      <c r="AG109" s="1"/>
    </row>
    <row r="110" spans="2:34" s="5" customFormat="1" ht="12" x14ac:dyDescent="0.15">
      <c r="B110" s="126"/>
      <c r="C110" s="90"/>
      <c r="AA110" s="127"/>
    </row>
    <row r="111" spans="2:34" ht="17.25" x14ac:dyDescent="0.15">
      <c r="B111" s="128"/>
      <c r="D111"/>
      <c r="E111"/>
      <c r="H111" s="303"/>
      <c r="J111" s="303" t="s">
        <v>29</v>
      </c>
      <c r="K111" s="303"/>
      <c r="L111" s="303"/>
      <c r="N111" s="303"/>
      <c r="O111" s="261"/>
      <c r="P111" s="261"/>
      <c r="Q111" s="261"/>
      <c r="R111" s="261"/>
      <c r="S111" s="261"/>
      <c r="T111" s="261"/>
      <c r="U111" s="367">
        <f>$N$3</f>
        <v>0</v>
      </c>
      <c r="V111" s="367"/>
      <c r="W111" s="367"/>
      <c r="X111" s="367"/>
      <c r="AA111" s="129"/>
      <c r="AD111" s="1"/>
      <c r="AE111" s="1"/>
      <c r="AF111" s="1"/>
      <c r="AG111" s="1"/>
      <c r="AH111" s="1"/>
    </row>
    <row r="112" spans="2:34" s="1" customFormat="1" x14ac:dyDescent="0.15">
      <c r="B112" s="130"/>
      <c r="C112" s="91"/>
      <c r="F112" s="11"/>
      <c r="AA112" s="129"/>
    </row>
    <row r="113" spans="2:30" s="1" customFormat="1" ht="17.100000000000001" customHeight="1" x14ac:dyDescent="0.15">
      <c r="B113" s="130"/>
      <c r="C113" s="91"/>
      <c r="V113" s="47" t="s">
        <v>35</v>
      </c>
      <c r="W113" s="365" t="str">
        <f>$W$17</f>
        <v>延岡市○○町</v>
      </c>
      <c r="X113" s="365"/>
      <c r="Y113" s="365"/>
      <c r="Z113" s="365"/>
      <c r="AA113" s="129"/>
    </row>
    <row r="114" spans="2:30" s="1" customFormat="1" ht="17.100000000000001" customHeight="1" x14ac:dyDescent="0.15">
      <c r="B114" s="130"/>
      <c r="C114" s="91"/>
      <c r="V114" s="47"/>
      <c r="W114" s="365">
        <f>$W$18</f>
        <v>0</v>
      </c>
      <c r="X114" s="365"/>
      <c r="Y114" s="365"/>
      <c r="Z114" s="365"/>
      <c r="AA114" s="129"/>
    </row>
    <row r="115" spans="2:30" s="1" customFormat="1" ht="17.100000000000001" customHeight="1" x14ac:dyDescent="0.15">
      <c r="B115" s="130"/>
      <c r="C115" s="91"/>
      <c r="V115" s="47" t="s">
        <v>36</v>
      </c>
      <c r="W115" s="365" t="str">
        <f>$W$19</f>
        <v>放課後等デイサービス等◎◎</v>
      </c>
      <c r="X115" s="365"/>
      <c r="Y115" s="365"/>
      <c r="Z115" s="365"/>
      <c r="AA115" s="129"/>
    </row>
    <row r="116" spans="2:30" s="1" customFormat="1" ht="17.100000000000001" customHeight="1" x14ac:dyDescent="0.15">
      <c r="B116" s="130"/>
      <c r="C116" s="91"/>
      <c r="V116"/>
      <c r="W116" s="366">
        <f>$V$8</f>
        <v>0</v>
      </c>
      <c r="X116" s="366"/>
      <c r="Y116" s="366"/>
      <c r="Z116" s="366"/>
      <c r="AA116" s="129"/>
    </row>
    <row r="117" spans="2:30" s="1" customFormat="1" x14ac:dyDescent="0.15">
      <c r="B117" s="130"/>
      <c r="C117" s="91"/>
      <c r="V117" s="47"/>
      <c r="W117" s="366">
        <f>$V$10</f>
        <v>0</v>
      </c>
      <c r="X117" s="366"/>
      <c r="Y117" s="366"/>
      <c r="Z117" s="366"/>
      <c r="AA117" s="129"/>
    </row>
    <row r="118" spans="2:30" s="1" customFormat="1" x14ac:dyDescent="0.15">
      <c r="B118" s="130"/>
      <c r="C118" s="91"/>
      <c r="V118"/>
      <c r="W118"/>
      <c r="X118"/>
      <c r="Y118"/>
      <c r="Z118"/>
      <c r="AA118" s="129"/>
    </row>
    <row r="119" spans="2:30" s="1" customFormat="1" x14ac:dyDescent="0.15">
      <c r="B119" s="130"/>
      <c r="C119" s="91"/>
      <c r="F119" s="351" t="s">
        <v>31</v>
      </c>
      <c r="G119" s="351"/>
      <c r="H119" s="351"/>
      <c r="I119" s="351" t="s">
        <v>32</v>
      </c>
      <c r="J119" s="351"/>
      <c r="K119" s="351"/>
      <c r="L119" s="351" t="s">
        <v>33</v>
      </c>
      <c r="M119" s="351"/>
      <c r="N119" s="351"/>
      <c r="O119" s="351" t="s">
        <v>64</v>
      </c>
      <c r="P119" s="351"/>
      <c r="Q119" s="351"/>
      <c r="R119" s="373" t="s">
        <v>65</v>
      </c>
      <c r="S119" s="373"/>
      <c r="T119" s="373"/>
      <c r="V119"/>
      <c r="W119"/>
      <c r="X119"/>
      <c r="Y119"/>
      <c r="Z119"/>
      <c r="AA119" s="129"/>
    </row>
    <row r="120" spans="2:30" x14ac:dyDescent="0.15">
      <c r="B120" s="128"/>
      <c r="F120" s="351"/>
      <c r="G120" s="351"/>
      <c r="H120" s="351"/>
      <c r="I120" s="351"/>
      <c r="J120" s="351"/>
      <c r="K120" s="351"/>
      <c r="L120" s="351"/>
      <c r="M120" s="351"/>
      <c r="N120" s="351"/>
      <c r="O120" s="351"/>
      <c r="P120" s="351"/>
      <c r="Q120" s="351"/>
      <c r="R120" s="373"/>
      <c r="S120" s="373"/>
      <c r="T120" s="373"/>
      <c r="U120" s="28"/>
      <c r="V120" s="48"/>
      <c r="W120" s="48"/>
      <c r="X120" s="48"/>
      <c r="Y120" s="48"/>
      <c r="Z120" s="48"/>
      <c r="AA120" s="129"/>
      <c r="AD120" s="1"/>
    </row>
    <row r="121" spans="2:30" ht="30" customHeight="1" x14ac:dyDescent="0.15">
      <c r="B121" s="128"/>
      <c r="D121" s="354" t="s">
        <v>1</v>
      </c>
      <c r="E121" s="356" t="s">
        <v>30</v>
      </c>
      <c r="F121" s="299" t="s">
        <v>2</v>
      </c>
      <c r="G121" s="300" t="s">
        <v>22</v>
      </c>
      <c r="H121" s="301" t="s">
        <v>3</v>
      </c>
      <c r="I121" s="299" t="s">
        <v>2</v>
      </c>
      <c r="J121" s="300" t="s">
        <v>22</v>
      </c>
      <c r="K121" s="301" t="s">
        <v>3</v>
      </c>
      <c r="L121" s="299" t="s">
        <v>2</v>
      </c>
      <c r="M121" s="300" t="s">
        <v>22</v>
      </c>
      <c r="N121" s="301" t="s">
        <v>3</v>
      </c>
      <c r="O121" s="299" t="s">
        <v>2</v>
      </c>
      <c r="P121" s="300" t="s">
        <v>22</v>
      </c>
      <c r="Q121" s="301" t="s">
        <v>3</v>
      </c>
      <c r="R121" s="299" t="s">
        <v>2</v>
      </c>
      <c r="S121" s="300" t="s">
        <v>22</v>
      </c>
      <c r="T121" s="301" t="s">
        <v>3</v>
      </c>
      <c r="U121" s="44" t="s">
        <v>4</v>
      </c>
      <c r="V121" s="27" t="s">
        <v>18</v>
      </c>
      <c r="W121" s="302" t="s">
        <v>19</v>
      </c>
      <c r="X121" s="358" t="s">
        <v>5</v>
      </c>
      <c r="Y121" s="359" t="s">
        <v>20</v>
      </c>
      <c r="Z121" s="361" t="s">
        <v>6</v>
      </c>
      <c r="AA121" s="129"/>
      <c r="AD121" s="1"/>
    </row>
    <row r="122" spans="2:30" ht="20.100000000000001" customHeight="1" x14ac:dyDescent="0.15">
      <c r="B122" s="128"/>
      <c r="D122" s="355"/>
      <c r="E122" s="357"/>
      <c r="F122" s="42">
        <v>940</v>
      </c>
      <c r="G122" s="38">
        <v>1880</v>
      </c>
      <c r="H122" s="43">
        <v>2820</v>
      </c>
      <c r="I122" s="42">
        <v>1590</v>
      </c>
      <c r="J122" s="38">
        <v>3180</v>
      </c>
      <c r="K122" s="43">
        <v>4770</v>
      </c>
      <c r="L122" s="42">
        <v>1770</v>
      </c>
      <c r="M122" s="38">
        <v>3550</v>
      </c>
      <c r="N122" s="43">
        <v>5320</v>
      </c>
      <c r="O122" s="42">
        <v>1590</v>
      </c>
      <c r="P122" s="38">
        <v>3180</v>
      </c>
      <c r="Q122" s="43">
        <v>4770</v>
      </c>
      <c r="R122" s="42">
        <v>1770</v>
      </c>
      <c r="S122" s="38">
        <v>3550</v>
      </c>
      <c r="T122" s="43">
        <v>5320</v>
      </c>
      <c r="U122" s="42">
        <v>420</v>
      </c>
      <c r="V122" s="38">
        <v>400</v>
      </c>
      <c r="W122" s="43">
        <v>540</v>
      </c>
      <c r="X122" s="358"/>
      <c r="Y122" s="360"/>
      <c r="Z122" s="362"/>
      <c r="AA122" s="305"/>
      <c r="AD122" s="1"/>
    </row>
    <row r="123" spans="2:30" s="71" customFormat="1" ht="20.25" customHeight="1" x14ac:dyDescent="0.15">
      <c r="B123" s="132"/>
      <c r="C123" s="92">
        <v>76</v>
      </c>
      <c r="D123" s="99"/>
      <c r="E123" s="100"/>
      <c r="F123" s="101"/>
      <c r="G123" s="102"/>
      <c r="H123" s="103"/>
      <c r="I123" s="101"/>
      <c r="J123" s="102"/>
      <c r="K123" s="103"/>
      <c r="L123" s="101"/>
      <c r="M123" s="102"/>
      <c r="N123" s="103"/>
      <c r="O123" s="101"/>
      <c r="P123" s="102"/>
      <c r="Q123" s="103"/>
      <c r="R123" s="101"/>
      <c r="S123" s="102"/>
      <c r="T123" s="103"/>
      <c r="U123" s="101"/>
      <c r="V123" s="102"/>
      <c r="W123" s="103"/>
      <c r="X123" s="49">
        <f>$E$16*F123+$F$16*G123+$G$16*H123+$H$16*I123+$I$16*J123+$J$16*K123+$K$16*L123+$L$16*M123+$M$16*N123+$N$16*U123+$U$16*V123+$V$16*W123</f>
        <v>0</v>
      </c>
      <c r="Y123" s="114"/>
      <c r="Z123" s="50">
        <f>X123-Y123</f>
        <v>0</v>
      </c>
      <c r="AA123" s="306"/>
      <c r="AB123" s="69"/>
      <c r="AC123" s="69"/>
      <c r="AD123" s="69"/>
    </row>
    <row r="124" spans="2:30" s="71" customFormat="1" ht="20.25" customHeight="1" x14ac:dyDescent="0.15">
      <c r="B124" s="132"/>
      <c r="C124" s="92">
        <v>77</v>
      </c>
      <c r="D124" s="104"/>
      <c r="E124" s="105"/>
      <c r="F124" s="106"/>
      <c r="G124" s="107"/>
      <c r="H124" s="108"/>
      <c r="I124" s="106"/>
      <c r="J124" s="107"/>
      <c r="K124" s="108"/>
      <c r="L124" s="106"/>
      <c r="M124" s="107"/>
      <c r="N124" s="108"/>
      <c r="O124" s="106"/>
      <c r="P124" s="107"/>
      <c r="Q124" s="108"/>
      <c r="R124" s="106"/>
      <c r="S124" s="107"/>
      <c r="T124" s="108"/>
      <c r="U124" s="106"/>
      <c r="V124" s="107"/>
      <c r="W124" s="108"/>
      <c r="X124" s="51">
        <f t="shared" ref="X124:X125" si="7">$E$16*F124+$F$16*G124+$G$16*H124+$H$16*I124+$I$16*J124+$J$16*K124+$K$16*L124+$L$16*M124+$M$16*N124+$N$16*U124+$U$16*V124+$V$16*W124</f>
        <v>0</v>
      </c>
      <c r="Y124" s="115"/>
      <c r="Z124" s="52">
        <f t="shared" ref="Z124:Z125" si="8">X124-Y124</f>
        <v>0</v>
      </c>
      <c r="AA124" s="306"/>
      <c r="AB124" s="69"/>
      <c r="AC124" s="69"/>
      <c r="AD124" s="69"/>
    </row>
    <row r="125" spans="2:30" s="71" customFormat="1" ht="20.25" customHeight="1" x14ac:dyDescent="0.15">
      <c r="B125" s="132"/>
      <c r="C125" s="92">
        <v>78</v>
      </c>
      <c r="D125" s="104"/>
      <c r="E125" s="105"/>
      <c r="F125" s="106"/>
      <c r="G125" s="107"/>
      <c r="H125" s="108"/>
      <c r="I125" s="106"/>
      <c r="J125" s="107"/>
      <c r="K125" s="108"/>
      <c r="L125" s="106"/>
      <c r="M125" s="107"/>
      <c r="N125" s="108"/>
      <c r="O125" s="106"/>
      <c r="P125" s="107"/>
      <c r="Q125" s="108"/>
      <c r="R125" s="106"/>
      <c r="S125" s="107"/>
      <c r="T125" s="108"/>
      <c r="U125" s="106"/>
      <c r="V125" s="107"/>
      <c r="W125" s="108"/>
      <c r="X125" s="51">
        <f t="shared" si="7"/>
        <v>0</v>
      </c>
      <c r="Y125" s="115"/>
      <c r="Z125" s="52">
        <f t="shared" si="8"/>
        <v>0</v>
      </c>
      <c r="AA125" s="306"/>
      <c r="AB125" s="69"/>
      <c r="AC125" s="69"/>
      <c r="AD125" s="69"/>
    </row>
    <row r="126" spans="2:30" s="71" customFormat="1" ht="20.25" customHeight="1" x14ac:dyDescent="0.15">
      <c r="B126" s="132"/>
      <c r="C126" s="92">
        <v>79</v>
      </c>
      <c r="D126" s="104"/>
      <c r="E126" s="105"/>
      <c r="F126" s="106"/>
      <c r="G126" s="107"/>
      <c r="H126" s="108"/>
      <c r="I126" s="106"/>
      <c r="J126" s="107"/>
      <c r="K126" s="108"/>
      <c r="L126" s="106"/>
      <c r="M126" s="107"/>
      <c r="N126" s="108"/>
      <c r="O126" s="106"/>
      <c r="P126" s="107"/>
      <c r="Q126" s="108"/>
      <c r="R126" s="106"/>
      <c r="S126" s="107"/>
      <c r="T126" s="108"/>
      <c r="U126" s="106"/>
      <c r="V126" s="107"/>
      <c r="W126" s="108"/>
      <c r="X126" s="51"/>
      <c r="Y126" s="115"/>
      <c r="Z126" s="52"/>
      <c r="AA126" s="306"/>
      <c r="AB126" s="69"/>
      <c r="AC126" s="69"/>
      <c r="AD126" s="69"/>
    </row>
    <row r="127" spans="2:30" s="71" customFormat="1" ht="20.25" customHeight="1" x14ac:dyDescent="0.15">
      <c r="B127" s="132"/>
      <c r="C127" s="92">
        <v>80</v>
      </c>
      <c r="D127" s="104"/>
      <c r="E127" s="105"/>
      <c r="F127" s="106"/>
      <c r="G127" s="107"/>
      <c r="H127" s="108"/>
      <c r="I127" s="106"/>
      <c r="J127" s="107"/>
      <c r="K127" s="108"/>
      <c r="L127" s="106"/>
      <c r="M127" s="107"/>
      <c r="N127" s="108"/>
      <c r="O127" s="106"/>
      <c r="P127" s="107"/>
      <c r="Q127" s="108"/>
      <c r="R127" s="106"/>
      <c r="S127" s="107"/>
      <c r="T127" s="108"/>
      <c r="U127" s="106"/>
      <c r="V127" s="107"/>
      <c r="W127" s="108"/>
      <c r="X127" s="51"/>
      <c r="Y127" s="115"/>
      <c r="Z127" s="52"/>
      <c r="AA127" s="306"/>
      <c r="AB127" s="69"/>
      <c r="AC127" s="69"/>
      <c r="AD127" s="69"/>
    </row>
    <row r="128" spans="2:30" s="71" customFormat="1" ht="21.75" customHeight="1" x14ac:dyDescent="0.15">
      <c r="B128" s="132"/>
      <c r="C128" s="92">
        <v>20</v>
      </c>
      <c r="D128" s="104"/>
      <c r="E128" s="105"/>
      <c r="F128" s="106"/>
      <c r="G128" s="107"/>
      <c r="H128" s="108"/>
      <c r="I128" s="106"/>
      <c r="J128" s="107"/>
      <c r="K128" s="108"/>
      <c r="L128" s="106"/>
      <c r="M128" s="107"/>
      <c r="N128" s="108"/>
      <c r="O128" s="106"/>
      <c r="P128" s="107"/>
      <c r="Q128" s="108"/>
      <c r="R128" s="106"/>
      <c r="S128" s="107"/>
      <c r="T128" s="108"/>
      <c r="U128" s="106"/>
      <c r="V128" s="107"/>
      <c r="W128" s="108"/>
      <c r="X128" s="51"/>
      <c r="Y128" s="115"/>
      <c r="Z128" s="52"/>
      <c r="AA128" s="133"/>
    </row>
    <row r="129" spans="2:33" s="71" customFormat="1" ht="21.75" customHeight="1" x14ac:dyDescent="0.15">
      <c r="B129" s="132"/>
      <c r="C129" s="92">
        <v>95</v>
      </c>
      <c r="D129" s="104"/>
      <c r="E129" s="105"/>
      <c r="F129" s="106"/>
      <c r="G129" s="107"/>
      <c r="H129" s="108"/>
      <c r="I129" s="106"/>
      <c r="J129" s="107"/>
      <c r="K129" s="108"/>
      <c r="L129" s="106"/>
      <c r="M129" s="107"/>
      <c r="N129" s="108"/>
      <c r="O129" s="106"/>
      <c r="P129" s="107"/>
      <c r="Q129" s="108"/>
      <c r="R129" s="106"/>
      <c r="S129" s="107"/>
      <c r="T129" s="108"/>
      <c r="U129" s="106"/>
      <c r="V129" s="107"/>
      <c r="W129" s="108"/>
      <c r="X129" s="51">
        <v>0</v>
      </c>
      <c r="Y129" s="115"/>
      <c r="Z129" s="52">
        <v>0</v>
      </c>
      <c r="AA129" s="133"/>
    </row>
    <row r="130" spans="2:33" s="71" customFormat="1" ht="20.25" customHeight="1" x14ac:dyDescent="0.15">
      <c r="B130" s="132"/>
      <c r="C130" s="92">
        <v>96</v>
      </c>
      <c r="D130" s="104"/>
      <c r="E130" s="105"/>
      <c r="F130" s="106"/>
      <c r="G130" s="107"/>
      <c r="H130" s="108"/>
      <c r="I130" s="106"/>
      <c r="J130" s="107"/>
      <c r="K130" s="108"/>
      <c r="L130" s="106"/>
      <c r="M130" s="107"/>
      <c r="N130" s="108"/>
      <c r="O130" s="106"/>
      <c r="P130" s="107"/>
      <c r="Q130" s="108"/>
      <c r="R130" s="106"/>
      <c r="S130" s="107"/>
      <c r="T130" s="108"/>
      <c r="U130" s="106"/>
      <c r="V130" s="107"/>
      <c r="W130" s="108"/>
      <c r="X130" s="51">
        <f>$E$16*F130+$F$16*G130+$G$16*H130+$H$16*I130+$I$16*J130+$J$16*K130+$K$16*L130+$L$16*M130+$M$16*N130+$N$16*U130+$U$16*V130+$V$16*W130</f>
        <v>0</v>
      </c>
      <c r="Y130" s="115"/>
      <c r="Z130" s="52">
        <f t="shared" ref="Z130:Z134" si="9">X130-Y130</f>
        <v>0</v>
      </c>
      <c r="AA130" s="306"/>
      <c r="AB130" s="69"/>
      <c r="AC130" s="69"/>
      <c r="AD130" s="69"/>
    </row>
    <row r="131" spans="2:33" s="71" customFormat="1" ht="20.25" customHeight="1" x14ac:dyDescent="0.15">
      <c r="B131" s="132"/>
      <c r="C131" s="92">
        <v>97</v>
      </c>
      <c r="D131" s="104"/>
      <c r="E131" s="105"/>
      <c r="F131" s="106"/>
      <c r="G131" s="107"/>
      <c r="H131" s="108"/>
      <c r="I131" s="106"/>
      <c r="J131" s="107"/>
      <c r="K131" s="108"/>
      <c r="L131" s="106"/>
      <c r="M131" s="107"/>
      <c r="N131" s="108"/>
      <c r="O131" s="106"/>
      <c r="P131" s="107"/>
      <c r="Q131" s="108"/>
      <c r="R131" s="106"/>
      <c r="S131" s="107"/>
      <c r="T131" s="108"/>
      <c r="U131" s="106"/>
      <c r="V131" s="107"/>
      <c r="W131" s="108"/>
      <c r="X131" s="51">
        <f>$E$16*F131+$F$16*G131+$G$16*H131+$H$16*I131+$I$16*J131+$J$16*K131+$K$16*L131+$L$16*M131+$M$16*N131+$N$16*U131+$U$16*V131+$V$16*W131</f>
        <v>0</v>
      </c>
      <c r="Y131" s="115"/>
      <c r="Z131" s="52">
        <f t="shared" si="9"/>
        <v>0</v>
      </c>
      <c r="AA131" s="306"/>
      <c r="AB131" s="69"/>
      <c r="AC131" s="69"/>
      <c r="AD131" s="69"/>
    </row>
    <row r="132" spans="2:33" s="71" customFormat="1" ht="20.25" customHeight="1" x14ac:dyDescent="0.15">
      <c r="B132" s="132"/>
      <c r="C132" s="92">
        <v>98</v>
      </c>
      <c r="D132" s="104"/>
      <c r="E132" s="105"/>
      <c r="F132" s="106"/>
      <c r="G132" s="107"/>
      <c r="H132" s="108"/>
      <c r="I132" s="106"/>
      <c r="J132" s="107"/>
      <c r="K132" s="108"/>
      <c r="L132" s="106"/>
      <c r="M132" s="107"/>
      <c r="N132" s="108"/>
      <c r="O132" s="106"/>
      <c r="P132" s="107"/>
      <c r="Q132" s="108"/>
      <c r="R132" s="106"/>
      <c r="S132" s="107"/>
      <c r="T132" s="108"/>
      <c r="U132" s="106"/>
      <c r="V132" s="107"/>
      <c r="W132" s="108"/>
      <c r="X132" s="51">
        <f>$E$16*F132+$F$16*G132+$G$16*H132+$H$16*I132+$I$16*J132+$J$16*K132+$K$16*L132+$L$16*M132+$M$16*N132+$N$16*U132+$U$16*V132+$V$16*W132</f>
        <v>0</v>
      </c>
      <c r="Y132" s="115"/>
      <c r="Z132" s="52">
        <f t="shared" si="9"/>
        <v>0</v>
      </c>
      <c r="AA132" s="306"/>
      <c r="AB132" s="69"/>
      <c r="AC132" s="69"/>
      <c r="AD132" s="69"/>
    </row>
    <row r="133" spans="2:33" s="71" customFormat="1" ht="20.25" customHeight="1" x14ac:dyDescent="0.15">
      <c r="B133" s="132"/>
      <c r="C133" s="92">
        <v>99</v>
      </c>
      <c r="D133" s="104"/>
      <c r="E133" s="105"/>
      <c r="F133" s="106"/>
      <c r="G133" s="107"/>
      <c r="H133" s="108"/>
      <c r="I133" s="106"/>
      <c r="J133" s="107"/>
      <c r="K133" s="108"/>
      <c r="L133" s="106"/>
      <c r="M133" s="107"/>
      <c r="N133" s="108"/>
      <c r="O133" s="106"/>
      <c r="P133" s="107"/>
      <c r="Q133" s="108"/>
      <c r="R133" s="106"/>
      <c r="S133" s="107"/>
      <c r="T133" s="108"/>
      <c r="U133" s="106"/>
      <c r="V133" s="107"/>
      <c r="W133" s="108"/>
      <c r="X133" s="51">
        <f>$E$16*F133+$F$16*G133+$G$16*H133+$H$16*I133+$I$16*J133+$J$16*K133+$K$16*L133+$L$16*M133+$M$16*N133+$N$16*U133+$U$16*V133+$V$16*W133</f>
        <v>0</v>
      </c>
      <c r="Y133" s="115"/>
      <c r="Z133" s="52">
        <f t="shared" si="9"/>
        <v>0</v>
      </c>
      <c r="AA133" s="306"/>
      <c r="AB133" s="69"/>
      <c r="AC133" s="69"/>
      <c r="AD133" s="69"/>
    </row>
    <row r="134" spans="2:33" s="71" customFormat="1" ht="20.25" customHeight="1" thickBot="1" x14ac:dyDescent="0.2">
      <c r="B134" s="132"/>
      <c r="C134" s="92">
        <v>100</v>
      </c>
      <c r="D134" s="109"/>
      <c r="E134" s="110"/>
      <c r="F134" s="111"/>
      <c r="G134" s="112"/>
      <c r="H134" s="113"/>
      <c r="I134" s="111"/>
      <c r="J134" s="112"/>
      <c r="K134" s="113"/>
      <c r="L134" s="111"/>
      <c r="M134" s="112"/>
      <c r="N134" s="113"/>
      <c r="O134" s="111"/>
      <c r="P134" s="112"/>
      <c r="Q134" s="113"/>
      <c r="R134" s="111"/>
      <c r="S134" s="112"/>
      <c r="T134" s="113"/>
      <c r="U134" s="111"/>
      <c r="V134" s="112"/>
      <c r="W134" s="113"/>
      <c r="X134" s="53">
        <f>$E$16*F134+$F$16*G134+$G$16*H134+$H$16*I134+$I$16*J134+$J$16*K134+$K$16*L134+$L$16*M134+$M$16*N134+$N$16*U134+$U$16*V134+$V$16*W134</f>
        <v>0</v>
      </c>
      <c r="Y134" s="116"/>
      <c r="Z134" s="54">
        <f t="shared" si="9"/>
        <v>0</v>
      </c>
      <c r="AA134" s="306"/>
      <c r="AB134" s="69"/>
      <c r="AC134" s="69"/>
      <c r="AD134" s="69"/>
    </row>
    <row r="135" spans="2:33" s="69" customFormat="1" ht="27" customHeight="1" thickTop="1" x14ac:dyDescent="0.15">
      <c r="B135" s="307"/>
      <c r="C135" s="93"/>
      <c r="D135" s="363" t="s">
        <v>24</v>
      </c>
      <c r="E135" s="364"/>
      <c r="F135" s="55">
        <f t="shared" ref="F135:Z135" si="10">SUM(F123:F134)</f>
        <v>0</v>
      </c>
      <c r="G135" s="56">
        <f t="shared" si="10"/>
        <v>0</v>
      </c>
      <c r="H135" s="57">
        <f t="shared" si="10"/>
        <v>0</v>
      </c>
      <c r="I135" s="55">
        <f t="shared" si="10"/>
        <v>0</v>
      </c>
      <c r="J135" s="56">
        <f t="shared" si="10"/>
        <v>0</v>
      </c>
      <c r="K135" s="57">
        <f t="shared" si="10"/>
        <v>0</v>
      </c>
      <c r="L135" s="55">
        <f t="shared" si="10"/>
        <v>0</v>
      </c>
      <c r="M135" s="56">
        <f t="shared" si="10"/>
        <v>0</v>
      </c>
      <c r="N135" s="57">
        <f t="shared" si="10"/>
        <v>0</v>
      </c>
      <c r="O135" s="55">
        <f t="shared" si="10"/>
        <v>0</v>
      </c>
      <c r="P135" s="56">
        <f t="shared" si="10"/>
        <v>0</v>
      </c>
      <c r="Q135" s="57">
        <f t="shared" si="10"/>
        <v>0</v>
      </c>
      <c r="R135" s="55">
        <f t="shared" si="10"/>
        <v>0</v>
      </c>
      <c r="S135" s="56">
        <f t="shared" si="10"/>
        <v>0</v>
      </c>
      <c r="T135" s="57">
        <f t="shared" si="10"/>
        <v>0</v>
      </c>
      <c r="U135" s="55">
        <f t="shared" si="10"/>
        <v>0</v>
      </c>
      <c r="V135" s="56">
        <f t="shared" si="10"/>
        <v>0</v>
      </c>
      <c r="W135" s="57">
        <f t="shared" si="10"/>
        <v>0</v>
      </c>
      <c r="X135" s="59">
        <f t="shared" si="10"/>
        <v>0</v>
      </c>
      <c r="Y135" s="60">
        <f t="shared" si="10"/>
        <v>0</v>
      </c>
      <c r="Z135" s="61">
        <f t="shared" si="10"/>
        <v>0</v>
      </c>
      <c r="AA135" s="306"/>
    </row>
    <row r="136" spans="2:33" s="69" customFormat="1" ht="27" customHeight="1" x14ac:dyDescent="0.15">
      <c r="B136" s="307"/>
      <c r="C136" s="93"/>
      <c r="D136" s="352"/>
      <c r="E136" s="353"/>
      <c r="F136" s="72"/>
      <c r="G136" s="73"/>
      <c r="H136" s="74"/>
      <c r="I136" s="72"/>
      <c r="J136" s="73"/>
      <c r="K136" s="74"/>
      <c r="L136" s="72"/>
      <c r="M136" s="73"/>
      <c r="N136" s="74"/>
      <c r="O136" s="72"/>
      <c r="P136" s="73"/>
      <c r="Q136" s="74"/>
      <c r="R136" s="72"/>
      <c r="S136" s="73"/>
      <c r="T136" s="74"/>
      <c r="U136" s="72"/>
      <c r="V136" s="73"/>
      <c r="W136" s="74"/>
      <c r="X136" s="75"/>
      <c r="Y136" s="76"/>
      <c r="Z136" s="77"/>
      <c r="AA136" s="306"/>
    </row>
    <row r="137" spans="2:33" s="71" customFormat="1" ht="24.95" customHeight="1" x14ac:dyDescent="0.15">
      <c r="B137" s="132"/>
      <c r="C137" s="94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70"/>
      <c r="X137" s="83" t="s">
        <v>50</v>
      </c>
      <c r="Y137" s="304">
        <f>$Y$42</f>
        <v>1</v>
      </c>
      <c r="Z137" s="87" t="s">
        <v>21</v>
      </c>
      <c r="AA137" s="306"/>
      <c r="AB137" s="69"/>
      <c r="AC137" s="69"/>
      <c r="AD137" s="69"/>
      <c r="AE137" s="69"/>
      <c r="AF137" s="69"/>
      <c r="AG137" s="69"/>
    </row>
    <row r="138" spans="2:33" x14ac:dyDescent="0.15">
      <c r="B138" s="134"/>
      <c r="C138" s="214"/>
      <c r="D138" s="89"/>
      <c r="E138" s="308"/>
      <c r="F138" s="308"/>
      <c r="G138" s="308"/>
      <c r="H138" s="308"/>
      <c r="I138" s="308"/>
      <c r="J138" s="308"/>
      <c r="K138" s="308"/>
      <c r="L138" s="308"/>
      <c r="M138" s="308"/>
      <c r="N138" s="308"/>
      <c r="O138" s="308"/>
      <c r="P138" s="308"/>
      <c r="Q138" s="308"/>
      <c r="R138" s="308"/>
      <c r="S138" s="308"/>
      <c r="T138" s="308"/>
      <c r="U138" s="308"/>
      <c r="V138" s="308"/>
      <c r="W138" s="308"/>
      <c r="X138" s="308"/>
      <c r="Y138" s="308"/>
      <c r="Z138" s="308"/>
      <c r="AA138" s="143"/>
      <c r="AD138" s="1"/>
    </row>
    <row r="139" spans="2:33" x14ac:dyDescent="0.15">
      <c r="C139"/>
      <c r="D139" s="88"/>
      <c r="AD139" s="1"/>
    </row>
  </sheetData>
  <mergeCells count="74">
    <mergeCell ref="O57:Q58"/>
    <mergeCell ref="R57:T58"/>
    <mergeCell ref="O88:Q89"/>
    <mergeCell ref="R88:T89"/>
    <mergeCell ref="O119:Q120"/>
    <mergeCell ref="R119:T120"/>
    <mergeCell ref="U15:X15"/>
    <mergeCell ref="W17:Z17"/>
    <mergeCell ref="W18:Z18"/>
    <mergeCell ref="W19:Z19"/>
    <mergeCell ref="D40:E40"/>
    <mergeCell ref="D41:E41"/>
    <mergeCell ref="W20:Z20"/>
    <mergeCell ref="W21:Z21"/>
    <mergeCell ref="D25:D26"/>
    <mergeCell ref="E25:E26"/>
    <mergeCell ref="X25:X26"/>
    <mergeCell ref="Y25:Y26"/>
    <mergeCell ref="Z25:Z26"/>
    <mergeCell ref="X22:Z22"/>
    <mergeCell ref="X23:Z23"/>
    <mergeCell ref="F23:H24"/>
    <mergeCell ref="I23:K24"/>
    <mergeCell ref="L23:N24"/>
    <mergeCell ref="O23:Q24"/>
    <mergeCell ref="R23:T24"/>
    <mergeCell ref="W82:Z82"/>
    <mergeCell ref="W83:Z83"/>
    <mergeCell ref="W84:Z84"/>
    <mergeCell ref="W85:Z85"/>
    <mergeCell ref="D73:E73"/>
    <mergeCell ref="D74:E74"/>
    <mergeCell ref="U80:X80"/>
    <mergeCell ref="U49:X49"/>
    <mergeCell ref="W51:Z51"/>
    <mergeCell ref="W55:Z55"/>
    <mergeCell ref="W52:Z52"/>
    <mergeCell ref="W53:Z53"/>
    <mergeCell ref="W54:Z54"/>
    <mergeCell ref="D59:D60"/>
    <mergeCell ref="E59:E60"/>
    <mergeCell ref="X59:X60"/>
    <mergeCell ref="Y59:Y60"/>
    <mergeCell ref="Z59:Z60"/>
    <mergeCell ref="W114:Z114"/>
    <mergeCell ref="W86:Z86"/>
    <mergeCell ref="D90:D91"/>
    <mergeCell ref="E90:E91"/>
    <mergeCell ref="X90:X91"/>
    <mergeCell ref="Y90:Y91"/>
    <mergeCell ref="Z90:Z91"/>
    <mergeCell ref="D104:E104"/>
    <mergeCell ref="D105:E105"/>
    <mergeCell ref="U111:X111"/>
    <mergeCell ref="W113:Z113"/>
    <mergeCell ref="Z121:Z122"/>
    <mergeCell ref="D135:E135"/>
    <mergeCell ref="W115:Z115"/>
    <mergeCell ref="W116:Z116"/>
    <mergeCell ref="W117:Z117"/>
    <mergeCell ref="F119:H120"/>
    <mergeCell ref="I119:K120"/>
    <mergeCell ref="L119:N120"/>
    <mergeCell ref="D136:E136"/>
    <mergeCell ref="D121:D122"/>
    <mergeCell ref="E121:E122"/>
    <mergeCell ref="X121:X122"/>
    <mergeCell ref="Y121:Y122"/>
    <mergeCell ref="F57:H58"/>
    <mergeCell ref="I57:K58"/>
    <mergeCell ref="L57:N58"/>
    <mergeCell ref="F88:H89"/>
    <mergeCell ref="I88:K89"/>
    <mergeCell ref="L88:N89"/>
  </mergeCells>
  <phoneticPr fontId="3"/>
  <conditionalFormatting sqref="F27:H39 F63:H72 F94:H103 F128:H134">
    <cfRule type="expression" dxfId="58" priority="132" stopIfTrue="1">
      <formula>$E27=1</formula>
    </cfRule>
  </conditionalFormatting>
  <conditionalFormatting sqref="I27:K39 O29:Q39 I63:K72 O63:Q72 O94:Q103 I94:K103 I128:K134 O128:Q134">
    <cfRule type="expression" dxfId="57" priority="131" stopIfTrue="1">
      <formula>$E27=2</formula>
    </cfRule>
  </conditionalFormatting>
  <conditionalFormatting sqref="L27:N39 R27:T39 L63:N72 R63:T72 L94:N103 R94:T103 L128:N134 R128:T134">
    <cfRule type="expression" dxfId="56" priority="130" stopIfTrue="1">
      <formula>$E27=3</formula>
    </cfRule>
  </conditionalFormatting>
  <conditionalFormatting sqref="U27:W39 U66:W72 U97:W103 U128:W134">
    <cfRule type="cellIs" dxfId="55" priority="122" stopIfTrue="1" operator="greaterThan">
      <formula>0</formula>
    </cfRule>
  </conditionalFormatting>
  <conditionalFormatting sqref="L40">
    <cfRule type="expression" dxfId="54" priority="100" stopIfTrue="1">
      <formula>$E40=3</formula>
    </cfRule>
  </conditionalFormatting>
  <conditionalFormatting sqref="L41">
    <cfRule type="expression" dxfId="53" priority="99" stopIfTrue="1">
      <formula>$E41=3</formula>
    </cfRule>
  </conditionalFormatting>
  <conditionalFormatting sqref="F61:H62">
    <cfRule type="expression" dxfId="52" priority="98" stopIfTrue="1">
      <formula>$E61=1</formula>
    </cfRule>
  </conditionalFormatting>
  <conditionalFormatting sqref="I61:K62">
    <cfRule type="expression" dxfId="51" priority="97" stopIfTrue="1">
      <formula>$E61=2</formula>
    </cfRule>
  </conditionalFormatting>
  <conditionalFormatting sqref="L61:N62 R61:T62">
    <cfRule type="expression" dxfId="50" priority="96" stopIfTrue="1">
      <formula>$E61=3</formula>
    </cfRule>
  </conditionalFormatting>
  <conditionalFormatting sqref="U61:W62">
    <cfRule type="cellIs" dxfId="49" priority="89" stopIfTrue="1" operator="greaterThan">
      <formula>0</formula>
    </cfRule>
  </conditionalFormatting>
  <conditionalFormatting sqref="U63:W65">
    <cfRule type="cellIs" dxfId="48" priority="83" stopIfTrue="1" operator="greaterThan">
      <formula>0</formula>
    </cfRule>
  </conditionalFormatting>
  <conditionalFormatting sqref="O61:Q62">
    <cfRule type="expression" dxfId="47" priority="48" stopIfTrue="1">
      <formula>$E61=2</formula>
    </cfRule>
  </conditionalFormatting>
  <conditionalFormatting sqref="O27:Q28">
    <cfRule type="expression" dxfId="46" priority="52" stopIfTrue="1">
      <formula>$E27=2</formula>
    </cfRule>
  </conditionalFormatting>
  <conditionalFormatting sqref="R40">
    <cfRule type="expression" dxfId="45" priority="50" stopIfTrue="1">
      <formula>$E40=3</formula>
    </cfRule>
  </conditionalFormatting>
  <conditionalFormatting sqref="R41">
    <cfRule type="expression" dxfId="44" priority="49" stopIfTrue="1">
      <formula>$E41=3</formula>
    </cfRule>
  </conditionalFormatting>
  <conditionalFormatting sqref="O92:Q93">
    <cfRule type="expression" dxfId="43" priority="28" stopIfTrue="1">
      <formula>$E92=2</formula>
    </cfRule>
  </conditionalFormatting>
  <conditionalFormatting sqref="I125:K127">
    <cfRule type="expression" dxfId="42" priority="18" stopIfTrue="1">
      <formula>$E125=2</formula>
    </cfRule>
  </conditionalFormatting>
  <conditionalFormatting sqref="F92:H93">
    <cfRule type="expression" dxfId="41" priority="37" stopIfTrue="1">
      <formula>$E92=1</formula>
    </cfRule>
  </conditionalFormatting>
  <conditionalFormatting sqref="I92:K93">
    <cfRule type="expression" dxfId="40" priority="36" stopIfTrue="1">
      <formula>$E92=2</formula>
    </cfRule>
  </conditionalFormatting>
  <conditionalFormatting sqref="L92:N93 R92:T93">
    <cfRule type="expression" dxfId="39" priority="35" stopIfTrue="1">
      <formula>$E92=3</formula>
    </cfRule>
  </conditionalFormatting>
  <conditionalFormatting sqref="U92:W93">
    <cfRule type="cellIs" dxfId="38" priority="34" stopIfTrue="1" operator="greaterThan">
      <formula>0</formula>
    </cfRule>
  </conditionalFormatting>
  <conditionalFormatting sqref="U94:W96">
    <cfRule type="cellIs" dxfId="37" priority="30" stopIfTrue="1" operator="greaterThan">
      <formula>0</formula>
    </cfRule>
  </conditionalFormatting>
  <conditionalFormatting sqref="F123:H124">
    <cfRule type="expression" dxfId="36" priority="23" stopIfTrue="1">
      <formula>$E123=1</formula>
    </cfRule>
  </conditionalFormatting>
  <conditionalFormatting sqref="I123:K124">
    <cfRule type="expression" dxfId="35" priority="22" stopIfTrue="1">
      <formula>$E123=2</formula>
    </cfRule>
  </conditionalFormatting>
  <conditionalFormatting sqref="L123:N124 R123:T124">
    <cfRule type="expression" dxfId="34" priority="21" stopIfTrue="1">
      <formula>$E123=3</formula>
    </cfRule>
  </conditionalFormatting>
  <conditionalFormatting sqref="U123:W124">
    <cfRule type="cellIs" dxfId="33" priority="20" stopIfTrue="1" operator="greaterThan">
      <formula>0</formula>
    </cfRule>
  </conditionalFormatting>
  <conditionalFormatting sqref="F125:H127">
    <cfRule type="expression" dxfId="32" priority="19" stopIfTrue="1">
      <formula>$E125=1</formula>
    </cfRule>
  </conditionalFormatting>
  <conditionalFormatting sqref="L125:N127 R125:T127">
    <cfRule type="expression" dxfId="31" priority="17" stopIfTrue="1">
      <formula>$E125=3</formula>
    </cfRule>
  </conditionalFormatting>
  <conditionalFormatting sqref="U125:W127">
    <cfRule type="cellIs" dxfId="30" priority="16" stopIfTrue="1" operator="greaterThan">
      <formula>0</formula>
    </cfRule>
  </conditionalFormatting>
  <conditionalFormatting sqref="O123:Q124">
    <cfRule type="expression" dxfId="29" priority="14" stopIfTrue="1">
      <formula>$E123=2</formula>
    </cfRule>
  </conditionalFormatting>
  <conditionalFormatting sqref="O125:Q127">
    <cfRule type="expression" dxfId="28" priority="13" stopIfTrue="1">
      <formula>$E125=2</formula>
    </cfRule>
  </conditionalFormatting>
  <printOptions horizontalCentered="1" verticalCentered="1"/>
  <pageMargins left="0.39370078740157483" right="0.39370078740157483" top="0.19685039370078741" bottom="0.11811023622047245" header="0.51181102362204722" footer="0.51181102362204722"/>
  <pageSetup paperSize="9" scale="6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CDC2D-44CD-4600-8849-14DF44B9F2B8}">
  <sheetPr>
    <tabColor rgb="FFFFC000"/>
  </sheetPr>
  <dimension ref="A1:U62"/>
  <sheetViews>
    <sheetView showWhiteSpace="0" view="pageBreakPreview" topLeftCell="A7" zoomScaleNormal="100" zoomScaleSheetLayoutView="100" workbookViewId="0">
      <selection activeCell="P13" sqref="P1:P1048576"/>
    </sheetView>
  </sheetViews>
  <sheetFormatPr defaultRowHeight="13.5" x14ac:dyDescent="0.15"/>
  <cols>
    <col min="1" max="3" width="4.625" customWidth="1"/>
    <col min="4" max="4" width="3.125" style="225" customWidth="1"/>
    <col min="5" max="5" width="5" customWidth="1"/>
    <col min="6" max="6" width="4.625" customWidth="1"/>
    <col min="7" max="9" width="8.875" customWidth="1"/>
    <col min="10" max="12" width="7.125" customWidth="1"/>
    <col min="13" max="13" width="6.25" customWidth="1"/>
    <col min="14" max="14" width="4.25" customWidth="1"/>
    <col min="15" max="15" width="6.625" customWidth="1"/>
    <col min="16" max="16" width="16.5" customWidth="1"/>
    <col min="17" max="18" width="5" customWidth="1"/>
    <col min="19" max="19" width="6.125" customWidth="1"/>
    <col min="20" max="20" width="7.375" customWidth="1"/>
  </cols>
  <sheetData>
    <row r="1" spans="1:21" ht="124.5" customHeight="1" x14ac:dyDescent="0.15">
      <c r="D1" s="217"/>
    </row>
    <row r="2" spans="1:21" ht="27.75" customHeight="1" x14ac:dyDescent="0.15">
      <c r="D2" s="217"/>
    </row>
    <row r="3" spans="1:21" ht="21.95" customHeight="1" x14ac:dyDescent="0.15">
      <c r="D3" s="218"/>
      <c r="E3" s="377" t="s">
        <v>17</v>
      </c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208"/>
    </row>
    <row r="4" spans="1:21" ht="21.95" customHeight="1" x14ac:dyDescent="0.15">
      <c r="D4" s="219"/>
      <c r="E4" s="13" t="s">
        <v>44</v>
      </c>
      <c r="Q4" s="131"/>
    </row>
    <row r="5" spans="1:21" ht="20.100000000000001" customHeight="1" x14ac:dyDescent="0.15">
      <c r="D5" s="219"/>
      <c r="E5" s="378" t="s">
        <v>1</v>
      </c>
      <c r="F5" s="378"/>
      <c r="G5" s="378"/>
      <c r="H5" s="379" t="s">
        <v>57</v>
      </c>
      <c r="I5" s="379"/>
      <c r="J5" s="13"/>
      <c r="K5" s="209" t="s">
        <v>46</v>
      </c>
      <c r="L5" s="14"/>
      <c r="M5" s="14"/>
      <c r="N5" s="14"/>
      <c r="O5" s="14"/>
      <c r="P5" s="14"/>
      <c r="Q5" s="131"/>
      <c r="T5" s="13"/>
    </row>
    <row r="6" spans="1:21" ht="20.100000000000001" customHeight="1" x14ac:dyDescent="0.15">
      <c r="D6" s="219"/>
      <c r="E6" s="378" t="s">
        <v>14</v>
      </c>
      <c r="F6" s="378"/>
      <c r="G6" s="378"/>
      <c r="H6" s="380">
        <v>2</v>
      </c>
      <c r="I6" s="380"/>
      <c r="J6" s="13"/>
      <c r="K6" s="182"/>
      <c r="L6" s="14"/>
      <c r="M6" s="14"/>
      <c r="N6" s="14"/>
      <c r="O6" s="14"/>
      <c r="P6" s="14"/>
      <c r="Q6" s="131"/>
      <c r="T6" s="14"/>
    </row>
    <row r="7" spans="1:21" s="32" customFormat="1" x14ac:dyDescent="0.15">
      <c r="A7"/>
      <c r="B7"/>
      <c r="C7"/>
      <c r="D7" s="220"/>
      <c r="E7" s="381" t="s">
        <v>8</v>
      </c>
      <c r="F7" s="377"/>
      <c r="G7" s="382"/>
      <c r="H7" s="386">
        <v>8</v>
      </c>
      <c r="I7" s="36" t="s">
        <v>45</v>
      </c>
      <c r="J7" s="30"/>
      <c r="K7" s="184"/>
      <c r="L7" s="210"/>
      <c r="M7" s="210"/>
      <c r="N7" s="210"/>
      <c r="O7" s="210"/>
      <c r="P7" s="210"/>
      <c r="Q7" s="131"/>
      <c r="R7"/>
      <c r="S7"/>
      <c r="T7" s="31"/>
      <c r="U7" s="37"/>
    </row>
    <row r="8" spans="1:21" s="5" customFormat="1" ht="15" customHeight="1" x14ac:dyDescent="0.15">
      <c r="A8"/>
      <c r="B8"/>
      <c r="C8"/>
      <c r="D8" s="221"/>
      <c r="E8" s="383"/>
      <c r="F8" s="384"/>
      <c r="G8" s="385"/>
      <c r="H8" s="387"/>
      <c r="I8" s="33">
        <v>20</v>
      </c>
      <c r="J8" s="34"/>
      <c r="K8" s="211" t="s">
        <v>63</v>
      </c>
      <c r="L8" s="388" t="s">
        <v>62</v>
      </c>
      <c r="M8" s="388"/>
      <c r="N8" s="388"/>
      <c r="O8" s="388"/>
      <c r="P8" s="388"/>
      <c r="Q8" s="131"/>
      <c r="R8"/>
      <c r="S8"/>
      <c r="T8" s="35"/>
    </row>
    <row r="9" spans="1:21" ht="20.100000000000001" customHeight="1" x14ac:dyDescent="0.15">
      <c r="D9" s="219"/>
      <c r="E9" s="378" t="s">
        <v>9</v>
      </c>
      <c r="F9" s="378"/>
      <c r="G9" s="378"/>
      <c r="H9" s="390">
        <v>4600</v>
      </c>
      <c r="I9" s="391"/>
      <c r="L9" s="388"/>
      <c r="M9" s="388"/>
      <c r="N9" s="388"/>
      <c r="O9" s="388"/>
      <c r="P9" s="388"/>
      <c r="Q9" s="131"/>
    </row>
    <row r="10" spans="1:21" ht="14.25" thickBot="1" x14ac:dyDescent="0.2">
      <c r="A10" s="2"/>
      <c r="B10" s="2"/>
      <c r="C10" s="2"/>
      <c r="D10" s="219"/>
      <c r="K10" s="212"/>
      <c r="L10" s="389"/>
      <c r="M10" s="389"/>
      <c r="N10" s="389"/>
      <c r="O10" s="389"/>
      <c r="P10" s="389"/>
      <c r="Q10" s="213"/>
      <c r="R10" s="2"/>
      <c r="S10" s="2"/>
    </row>
    <row r="11" spans="1:21" s="2" customFormat="1" ht="24.95" customHeight="1" thickBot="1" x14ac:dyDescent="0.2">
      <c r="A11"/>
      <c r="B11"/>
      <c r="C11"/>
      <c r="D11" s="222"/>
      <c r="E11" s="315" t="s">
        <v>10</v>
      </c>
      <c r="F11" s="316" t="s">
        <v>23</v>
      </c>
      <c r="G11" s="317" t="s">
        <v>11</v>
      </c>
      <c r="H11" s="318" t="s">
        <v>12</v>
      </c>
      <c r="I11" s="319" t="s">
        <v>13</v>
      </c>
      <c r="J11" s="320" t="s">
        <v>54</v>
      </c>
      <c r="K11" s="321" t="s">
        <v>55</v>
      </c>
      <c r="L11" s="322" t="s">
        <v>56</v>
      </c>
      <c r="M11" s="392" t="s">
        <v>38</v>
      </c>
      <c r="N11" s="393"/>
      <c r="O11" s="320" t="s">
        <v>74</v>
      </c>
      <c r="P11" s="323" t="s">
        <v>75</v>
      </c>
      <c r="Q11" s="131"/>
      <c r="R11"/>
      <c r="S11"/>
    </row>
    <row r="12" spans="1:21" ht="22.5" customHeight="1" x14ac:dyDescent="0.15">
      <c r="D12" s="223">
        <v>1</v>
      </c>
      <c r="E12" s="191">
        <v>10</v>
      </c>
      <c r="F12" s="192" t="s">
        <v>25</v>
      </c>
      <c r="G12" s="193">
        <v>0.65625</v>
      </c>
      <c r="H12" s="194">
        <v>0.71527777777777779</v>
      </c>
      <c r="I12" s="195">
        <v>5.902777777777779E-2</v>
      </c>
      <c r="J12" s="200"/>
      <c r="K12" s="29"/>
      <c r="L12" s="324">
        <v>1</v>
      </c>
      <c r="M12" s="394">
        <v>213</v>
      </c>
      <c r="N12" s="394"/>
      <c r="O12" s="144">
        <v>1</v>
      </c>
      <c r="P12" s="325"/>
      <c r="Q12" s="131"/>
    </row>
    <row r="13" spans="1:21" ht="22.5" customHeight="1" x14ac:dyDescent="0.15">
      <c r="D13" s="223">
        <v>2</v>
      </c>
      <c r="E13" s="3">
        <v>20</v>
      </c>
      <c r="F13" s="10" t="s">
        <v>60</v>
      </c>
      <c r="G13" s="7">
        <v>0.39583333333333331</v>
      </c>
      <c r="H13" s="8">
        <v>0.65625</v>
      </c>
      <c r="I13" s="6">
        <v>0.26041666666666669</v>
      </c>
      <c r="J13" s="201">
        <v>1</v>
      </c>
      <c r="K13" s="207"/>
      <c r="L13" s="326"/>
      <c r="M13" s="395">
        <v>182</v>
      </c>
      <c r="N13" s="395"/>
      <c r="O13" s="145">
        <v>1</v>
      </c>
      <c r="P13" s="327"/>
      <c r="Q13" s="131"/>
    </row>
    <row r="14" spans="1:21" ht="22.5" customHeight="1" x14ac:dyDescent="0.15">
      <c r="D14" s="223">
        <v>3</v>
      </c>
      <c r="E14" s="3">
        <v>27</v>
      </c>
      <c r="F14" s="10" t="s">
        <v>59</v>
      </c>
      <c r="G14" s="7">
        <v>0.39583333333333331</v>
      </c>
      <c r="H14" s="8">
        <v>0.66666666666666663</v>
      </c>
      <c r="I14" s="171">
        <v>0.27083333333333331</v>
      </c>
      <c r="J14" s="201">
        <v>1</v>
      </c>
      <c r="K14" s="207"/>
      <c r="L14" s="326"/>
      <c r="M14" s="395">
        <v>0</v>
      </c>
      <c r="N14" s="395"/>
      <c r="O14" s="145">
        <v>2</v>
      </c>
      <c r="P14" s="327"/>
      <c r="Q14" s="131"/>
    </row>
    <row r="15" spans="1:21" ht="22.5" customHeight="1" x14ac:dyDescent="0.15">
      <c r="D15" s="223">
        <v>4</v>
      </c>
      <c r="E15" s="3"/>
      <c r="F15" s="10"/>
      <c r="G15" s="9"/>
      <c r="H15" s="10"/>
      <c r="I15" s="171"/>
      <c r="J15" s="201"/>
      <c r="K15" s="207"/>
      <c r="L15" s="326"/>
      <c r="M15" s="380"/>
      <c r="N15" s="380"/>
      <c r="O15" s="145"/>
      <c r="P15" s="327"/>
      <c r="Q15" s="131"/>
    </row>
    <row r="16" spans="1:21" ht="22.5" customHeight="1" x14ac:dyDescent="0.15">
      <c r="D16" s="223">
        <v>5</v>
      </c>
      <c r="E16" s="3"/>
      <c r="F16" s="10"/>
      <c r="G16" s="9"/>
      <c r="H16" s="10"/>
      <c r="I16" s="171"/>
      <c r="J16" s="201"/>
      <c r="K16" s="207"/>
      <c r="L16" s="326"/>
      <c r="M16" s="375"/>
      <c r="N16" s="376"/>
      <c r="O16" s="145"/>
      <c r="P16" s="327"/>
      <c r="Q16" s="131"/>
    </row>
    <row r="17" spans="4:17" ht="22.5" customHeight="1" x14ac:dyDescent="0.15">
      <c r="D17" s="223">
        <v>6</v>
      </c>
      <c r="E17" s="3"/>
      <c r="F17" s="10"/>
      <c r="G17" s="9"/>
      <c r="H17" s="10"/>
      <c r="I17" s="171"/>
      <c r="J17" s="201"/>
      <c r="K17" s="207"/>
      <c r="L17" s="326"/>
      <c r="M17" s="375"/>
      <c r="N17" s="376"/>
      <c r="O17" s="145"/>
      <c r="P17" s="327"/>
      <c r="Q17" s="131"/>
    </row>
    <row r="18" spans="4:17" ht="22.5" customHeight="1" x14ac:dyDescent="0.15">
      <c r="D18" s="223">
        <v>7</v>
      </c>
      <c r="E18" s="3"/>
      <c r="F18" s="10"/>
      <c r="G18" s="9"/>
      <c r="H18" s="10"/>
      <c r="I18" s="171"/>
      <c r="J18" s="201"/>
      <c r="K18" s="207"/>
      <c r="L18" s="326"/>
      <c r="M18" s="380"/>
      <c r="N18" s="380"/>
      <c r="O18" s="145"/>
      <c r="P18" s="327"/>
      <c r="Q18" s="131"/>
    </row>
    <row r="19" spans="4:17" ht="22.5" customHeight="1" x14ac:dyDescent="0.15">
      <c r="D19" s="223">
        <v>8</v>
      </c>
      <c r="E19" s="22"/>
      <c r="F19" s="23"/>
      <c r="G19" s="15"/>
      <c r="H19" s="16"/>
      <c r="I19" s="171"/>
      <c r="J19" s="201"/>
      <c r="K19" s="207"/>
      <c r="L19" s="326"/>
      <c r="M19" s="380"/>
      <c r="N19" s="380"/>
      <c r="O19" s="145"/>
      <c r="P19" s="327"/>
      <c r="Q19" s="131"/>
    </row>
    <row r="20" spans="4:17" ht="22.5" customHeight="1" x14ac:dyDescent="0.15">
      <c r="D20" s="223">
        <v>9</v>
      </c>
      <c r="E20" s="22"/>
      <c r="F20" s="23"/>
      <c r="G20" s="15"/>
      <c r="H20" s="16"/>
      <c r="I20" s="171"/>
      <c r="J20" s="201"/>
      <c r="K20" s="207"/>
      <c r="L20" s="326"/>
      <c r="M20" s="380"/>
      <c r="N20" s="380"/>
      <c r="O20" s="145"/>
      <c r="P20" s="327"/>
      <c r="Q20" s="131"/>
    </row>
    <row r="21" spans="4:17" ht="22.5" customHeight="1" x14ac:dyDescent="0.15">
      <c r="D21" s="223">
        <v>10</v>
      </c>
      <c r="E21" s="22"/>
      <c r="F21" s="23"/>
      <c r="G21" s="15"/>
      <c r="H21" s="16"/>
      <c r="I21" s="171"/>
      <c r="J21" s="201"/>
      <c r="K21" s="207"/>
      <c r="L21" s="326"/>
      <c r="M21" s="380"/>
      <c r="N21" s="380"/>
      <c r="O21" s="145"/>
      <c r="P21" s="327"/>
      <c r="Q21" s="131"/>
    </row>
    <row r="22" spans="4:17" ht="22.5" customHeight="1" x14ac:dyDescent="0.15">
      <c r="D22" s="223">
        <v>11</v>
      </c>
      <c r="E22" s="22"/>
      <c r="F22" s="23"/>
      <c r="G22" s="15"/>
      <c r="H22" s="16"/>
      <c r="I22" s="171"/>
      <c r="J22" s="201"/>
      <c r="K22" s="207"/>
      <c r="L22" s="326"/>
      <c r="M22" s="380"/>
      <c r="N22" s="380"/>
      <c r="O22" s="145"/>
      <c r="P22" s="327"/>
      <c r="Q22" s="131"/>
    </row>
    <row r="23" spans="4:17" ht="22.5" customHeight="1" x14ac:dyDescent="0.15">
      <c r="D23" s="223">
        <v>12</v>
      </c>
      <c r="E23" s="22"/>
      <c r="F23" s="23"/>
      <c r="G23" s="15"/>
      <c r="H23" s="16"/>
      <c r="I23" s="171"/>
      <c r="J23" s="201"/>
      <c r="K23" s="207"/>
      <c r="L23" s="326"/>
      <c r="M23" s="380"/>
      <c r="N23" s="380"/>
      <c r="O23" s="145"/>
      <c r="P23" s="328" t="s">
        <v>76</v>
      </c>
      <c r="Q23" s="131"/>
    </row>
    <row r="24" spans="4:17" ht="22.5" customHeight="1" x14ac:dyDescent="0.15">
      <c r="D24" s="223">
        <v>13</v>
      </c>
      <c r="E24" s="22"/>
      <c r="F24" s="23"/>
      <c r="G24" s="15"/>
      <c r="H24" s="16"/>
      <c r="I24" s="171"/>
      <c r="J24" s="201"/>
      <c r="K24" s="207"/>
      <c r="L24" s="326"/>
      <c r="M24" s="380"/>
      <c r="N24" s="380"/>
      <c r="O24" s="145"/>
      <c r="P24" s="328" t="s">
        <v>77</v>
      </c>
      <c r="Q24" s="131"/>
    </row>
    <row r="25" spans="4:17" ht="22.5" customHeight="1" x14ac:dyDescent="0.15">
      <c r="D25" s="223">
        <v>14</v>
      </c>
      <c r="E25" s="22"/>
      <c r="F25" s="23"/>
      <c r="G25" s="15"/>
      <c r="H25" s="16"/>
      <c r="I25" s="171"/>
      <c r="J25" s="201"/>
      <c r="K25" s="207"/>
      <c r="L25" s="326"/>
      <c r="M25" s="380"/>
      <c r="N25" s="380"/>
      <c r="O25" s="145"/>
      <c r="P25" s="328" t="s">
        <v>78</v>
      </c>
      <c r="Q25" s="131"/>
    </row>
    <row r="26" spans="4:17" ht="22.5" customHeight="1" x14ac:dyDescent="0.15">
      <c r="D26" s="223">
        <v>15</v>
      </c>
      <c r="E26" s="22"/>
      <c r="F26" s="23"/>
      <c r="G26" s="15"/>
      <c r="H26" s="16"/>
      <c r="I26" s="171"/>
      <c r="J26" s="201"/>
      <c r="K26" s="207"/>
      <c r="L26" s="326"/>
      <c r="M26" s="380"/>
      <c r="N26" s="380"/>
      <c r="O26" s="145"/>
      <c r="P26" s="327"/>
      <c r="Q26" s="131"/>
    </row>
    <row r="27" spans="4:17" ht="22.5" customHeight="1" x14ac:dyDescent="0.15">
      <c r="D27" s="223">
        <v>16</v>
      </c>
      <c r="E27" s="22"/>
      <c r="F27" s="23"/>
      <c r="G27" s="15"/>
      <c r="H27" s="16"/>
      <c r="I27" s="171"/>
      <c r="J27" s="201"/>
      <c r="K27" s="207"/>
      <c r="L27" s="326"/>
      <c r="M27" s="380"/>
      <c r="N27" s="380"/>
      <c r="O27" s="145"/>
      <c r="P27" s="327"/>
      <c r="Q27" s="131"/>
    </row>
    <row r="28" spans="4:17" ht="22.5" customHeight="1" x14ac:dyDescent="0.15">
      <c r="D28" s="223">
        <v>17</v>
      </c>
      <c r="E28" s="22"/>
      <c r="F28" s="23"/>
      <c r="G28" s="15"/>
      <c r="H28" s="16"/>
      <c r="I28" s="171"/>
      <c r="J28" s="201"/>
      <c r="K28" s="207"/>
      <c r="L28" s="326"/>
      <c r="M28" s="380"/>
      <c r="N28" s="380"/>
      <c r="O28" s="145"/>
      <c r="P28" s="327"/>
      <c r="Q28" s="131"/>
    </row>
    <row r="29" spans="4:17" ht="22.5" customHeight="1" x14ac:dyDescent="0.15">
      <c r="D29" s="223">
        <v>18</v>
      </c>
      <c r="E29" s="22"/>
      <c r="F29" s="23"/>
      <c r="G29" s="15"/>
      <c r="H29" s="16"/>
      <c r="I29" s="171"/>
      <c r="J29" s="201"/>
      <c r="K29" s="207"/>
      <c r="L29" s="326"/>
      <c r="M29" s="380"/>
      <c r="N29" s="380"/>
      <c r="O29" s="145"/>
      <c r="P29" s="327"/>
      <c r="Q29" s="131"/>
    </row>
    <row r="30" spans="4:17" ht="22.5" customHeight="1" x14ac:dyDescent="0.15">
      <c r="D30" s="223">
        <v>19</v>
      </c>
      <c r="E30" s="22"/>
      <c r="F30" s="23"/>
      <c r="G30" s="15"/>
      <c r="H30" s="16"/>
      <c r="I30" s="171"/>
      <c r="J30" s="201"/>
      <c r="K30" s="207"/>
      <c r="L30" s="326"/>
      <c r="M30" s="380"/>
      <c r="N30" s="380"/>
      <c r="O30" s="145"/>
      <c r="P30" s="327"/>
      <c r="Q30" s="131"/>
    </row>
    <row r="31" spans="4:17" ht="22.5" customHeight="1" x14ac:dyDescent="0.15">
      <c r="D31" s="223">
        <v>20</v>
      </c>
      <c r="E31" s="22"/>
      <c r="F31" s="23"/>
      <c r="G31" s="15"/>
      <c r="H31" s="16"/>
      <c r="I31" s="171"/>
      <c r="J31" s="201"/>
      <c r="K31" s="207"/>
      <c r="L31" s="326"/>
      <c r="M31" s="380"/>
      <c r="N31" s="380"/>
      <c r="O31" s="145"/>
      <c r="P31" s="327"/>
      <c r="Q31" s="131"/>
    </row>
    <row r="32" spans="4:17" ht="22.5" customHeight="1" x14ac:dyDescent="0.15">
      <c r="D32" s="223">
        <v>21</v>
      </c>
      <c r="E32" s="22"/>
      <c r="F32" s="23"/>
      <c r="G32" s="7"/>
      <c r="H32" s="8"/>
      <c r="I32" s="171"/>
      <c r="J32" s="201"/>
      <c r="K32" s="207"/>
      <c r="L32" s="326"/>
      <c r="M32" s="380"/>
      <c r="N32" s="380"/>
      <c r="O32" s="145"/>
      <c r="P32" s="327"/>
      <c r="Q32" s="131"/>
    </row>
    <row r="33" spans="4:17" ht="22.5" customHeight="1" x14ac:dyDescent="0.15">
      <c r="D33" s="223">
        <v>22</v>
      </c>
      <c r="E33" s="22"/>
      <c r="F33" s="23"/>
      <c r="G33" s="15"/>
      <c r="H33" s="16"/>
      <c r="I33" s="171"/>
      <c r="J33" s="201"/>
      <c r="K33" s="207"/>
      <c r="L33" s="326"/>
      <c r="M33" s="380"/>
      <c r="N33" s="380"/>
      <c r="O33" s="145"/>
      <c r="P33" s="327"/>
      <c r="Q33" s="131"/>
    </row>
    <row r="34" spans="4:17" ht="22.5" customHeight="1" x14ac:dyDescent="0.15">
      <c r="D34" s="223">
        <v>23</v>
      </c>
      <c r="E34" s="22"/>
      <c r="F34" s="23"/>
      <c r="G34" s="15"/>
      <c r="H34" s="16"/>
      <c r="I34" s="171"/>
      <c r="J34" s="201"/>
      <c r="K34" s="207"/>
      <c r="L34" s="326"/>
      <c r="M34" s="380"/>
      <c r="N34" s="380"/>
      <c r="O34" s="145"/>
      <c r="P34" s="327"/>
      <c r="Q34" s="131"/>
    </row>
    <row r="35" spans="4:17" ht="22.5" customHeight="1" x14ac:dyDescent="0.15">
      <c r="D35" s="223">
        <v>24</v>
      </c>
      <c r="E35" s="22"/>
      <c r="F35" s="23"/>
      <c r="G35" s="15"/>
      <c r="H35" s="16"/>
      <c r="I35" s="171"/>
      <c r="J35" s="201"/>
      <c r="K35" s="207"/>
      <c r="L35" s="326"/>
      <c r="M35" s="380"/>
      <c r="N35" s="380"/>
      <c r="O35" s="145"/>
      <c r="P35" s="327"/>
      <c r="Q35" s="131"/>
    </row>
    <row r="36" spans="4:17" ht="22.5" customHeight="1" x14ac:dyDescent="0.15">
      <c r="D36" s="223">
        <v>25</v>
      </c>
      <c r="E36" s="22"/>
      <c r="F36" s="23"/>
      <c r="G36" s="15"/>
      <c r="H36" s="16"/>
      <c r="I36" s="171"/>
      <c r="J36" s="201"/>
      <c r="K36" s="207"/>
      <c r="L36" s="326"/>
      <c r="M36" s="380"/>
      <c r="N36" s="380"/>
      <c r="O36" s="145"/>
      <c r="P36" s="327"/>
      <c r="Q36" s="131"/>
    </row>
    <row r="37" spans="4:17" ht="22.5" customHeight="1" x14ac:dyDescent="0.15">
      <c r="D37" s="223">
        <v>26</v>
      </c>
      <c r="E37" s="22"/>
      <c r="F37" s="23"/>
      <c r="G37" s="15"/>
      <c r="H37" s="16"/>
      <c r="I37" s="171"/>
      <c r="J37" s="201"/>
      <c r="K37" s="207"/>
      <c r="L37" s="326"/>
      <c r="M37" s="380"/>
      <c r="N37" s="380"/>
      <c r="O37" s="145"/>
      <c r="P37" s="327"/>
      <c r="Q37" s="131"/>
    </row>
    <row r="38" spans="4:17" ht="22.5" customHeight="1" x14ac:dyDescent="0.15">
      <c r="D38" s="223">
        <v>27</v>
      </c>
      <c r="E38" s="22"/>
      <c r="F38" s="23"/>
      <c r="G38" s="17"/>
      <c r="H38" s="18"/>
      <c r="I38" s="171"/>
      <c r="J38" s="201"/>
      <c r="K38" s="207"/>
      <c r="L38" s="326"/>
      <c r="M38" s="380"/>
      <c r="N38" s="380"/>
      <c r="O38" s="145"/>
      <c r="P38" s="327"/>
      <c r="Q38" s="131"/>
    </row>
    <row r="39" spans="4:17" ht="22.5" customHeight="1" thickBot="1" x14ac:dyDescent="0.2">
      <c r="D39" s="223">
        <v>28</v>
      </c>
      <c r="E39" s="24"/>
      <c r="F39" s="25"/>
      <c r="G39" s="19"/>
      <c r="H39" s="20"/>
      <c r="I39" s="171"/>
      <c r="J39" s="202"/>
      <c r="K39" s="21"/>
      <c r="L39" s="329"/>
      <c r="M39" s="403"/>
      <c r="N39" s="403"/>
      <c r="O39" s="330"/>
      <c r="P39" s="331"/>
      <c r="Q39" s="131"/>
    </row>
    <row r="40" spans="4:17" ht="24.95" customHeight="1" thickTop="1" thickBot="1" x14ac:dyDescent="0.2">
      <c r="D40" s="219"/>
      <c r="E40" s="396" t="s">
        <v>26</v>
      </c>
      <c r="F40" s="397"/>
      <c r="G40" s="397"/>
      <c r="H40" s="397"/>
      <c r="I40" s="398"/>
      <c r="J40" s="4">
        <f>COUNTA(J12:J39)</f>
        <v>2</v>
      </c>
      <c r="K40" s="4"/>
      <c r="L40" s="332">
        <f>COUNTA(L12:L39)</f>
        <v>1</v>
      </c>
      <c r="M40" s="399">
        <f>SUM(N12:N39)</f>
        <v>0</v>
      </c>
      <c r="N40" s="399"/>
      <c r="O40" s="216"/>
      <c r="P40" s="26"/>
      <c r="Q40" s="131"/>
    </row>
    <row r="41" spans="4:17" ht="14.25" thickBot="1" x14ac:dyDescent="0.2">
      <c r="D41" s="219"/>
      <c r="Q41" s="131"/>
    </row>
    <row r="42" spans="4:17" ht="13.5" customHeight="1" x14ac:dyDescent="0.15">
      <c r="D42" s="219"/>
      <c r="E42" s="5" t="s">
        <v>39</v>
      </c>
      <c r="M42" s="400" t="s">
        <v>52</v>
      </c>
      <c r="N42" s="333"/>
      <c r="O42" s="333"/>
      <c r="P42" s="334"/>
      <c r="Q42" s="131"/>
    </row>
    <row r="43" spans="4:17" x14ac:dyDescent="0.15">
      <c r="D43" s="219"/>
      <c r="E43" s="335" t="s">
        <v>79</v>
      </c>
      <c r="F43" s="189"/>
      <c r="M43" s="401"/>
      <c r="N43" s="336"/>
      <c r="O43" s="336"/>
      <c r="P43" s="337"/>
      <c r="Q43" s="131"/>
    </row>
    <row r="44" spans="4:17" x14ac:dyDescent="0.15">
      <c r="D44" s="219"/>
      <c r="E44" s="335" t="s">
        <v>80</v>
      </c>
      <c r="F44" s="189"/>
      <c r="M44" s="401"/>
      <c r="N44" s="336"/>
      <c r="O44" s="336"/>
      <c r="P44" s="337"/>
      <c r="Q44" s="131"/>
    </row>
    <row r="45" spans="4:17" ht="14.25" thickBot="1" x14ac:dyDescent="0.2">
      <c r="D45" s="219"/>
      <c r="E45" s="335" t="s">
        <v>81</v>
      </c>
      <c r="F45" s="189"/>
      <c r="L45" s="47" t="s">
        <v>34</v>
      </c>
      <c r="M45" s="402"/>
      <c r="N45" s="338"/>
      <c r="O45" s="338"/>
      <c r="P45" s="339"/>
      <c r="Q45" s="131"/>
    </row>
    <row r="46" spans="4:17" x14ac:dyDescent="0.15">
      <c r="D46" s="219"/>
      <c r="E46" s="335" t="s">
        <v>82</v>
      </c>
      <c r="F46" s="189"/>
      <c r="P46" s="147" t="s">
        <v>37</v>
      </c>
      <c r="Q46" s="131"/>
    </row>
    <row r="47" spans="4:17" x14ac:dyDescent="0.15">
      <c r="D47" s="224"/>
      <c r="E47" s="214"/>
      <c r="F47" s="214"/>
      <c r="G47" s="214"/>
      <c r="H47" s="214"/>
      <c r="I47" s="214"/>
      <c r="J47" s="214"/>
      <c r="K47" s="214"/>
      <c r="L47" s="214"/>
      <c r="M47" s="214"/>
      <c r="N47" s="214"/>
      <c r="O47" s="214"/>
      <c r="P47" s="214"/>
      <c r="Q47" s="215"/>
    </row>
    <row r="49" spans="1:21" ht="18" customHeight="1" x14ac:dyDescent="0.15"/>
    <row r="50" spans="1:21" ht="18" customHeight="1" x14ac:dyDescent="0.15"/>
    <row r="51" spans="1:21" s="88" customFormat="1" ht="18" customHeight="1" x14ac:dyDescent="0.15">
      <c r="A51"/>
      <c r="B51"/>
      <c r="C51"/>
      <c r="D51" s="225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s="88" customFormat="1" ht="18" customHeight="1" x14ac:dyDescent="0.15">
      <c r="A52"/>
      <c r="B52"/>
      <c r="C52"/>
      <c r="D52" s="225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s="88" customFormat="1" ht="18" customHeight="1" x14ac:dyDescent="0.15">
      <c r="A53"/>
      <c r="B53"/>
      <c r="C53"/>
      <c r="D53" s="225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s="88" customFormat="1" ht="18" customHeight="1" x14ac:dyDescent="0.15">
      <c r="A54"/>
      <c r="B54"/>
      <c r="C54"/>
      <c r="D54" s="225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s="88" customFormat="1" ht="18" customHeight="1" x14ac:dyDescent="0.15">
      <c r="A55"/>
      <c r="B55"/>
      <c r="C55"/>
      <c r="D55" s="22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s="88" customFormat="1" ht="18" customHeight="1" x14ac:dyDescent="0.15">
      <c r="A56"/>
      <c r="B56"/>
      <c r="C56"/>
      <c r="D56" s="225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s="88" customFormat="1" ht="18" customHeight="1" x14ac:dyDescent="0.15">
      <c r="A57"/>
      <c r="B57"/>
      <c r="C57"/>
      <c r="D57" s="225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s="88" customFormat="1" ht="18" customHeight="1" x14ac:dyDescent="0.15">
      <c r="A58"/>
      <c r="B58"/>
      <c r="C58"/>
      <c r="D58" s="225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s="88" customFormat="1" ht="18" customHeight="1" x14ac:dyDescent="0.15">
      <c r="A59"/>
      <c r="B59"/>
      <c r="C59"/>
      <c r="D59" s="225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s="88" customFormat="1" ht="18" customHeight="1" x14ac:dyDescent="0.15">
      <c r="A60"/>
      <c r="B60"/>
      <c r="C60"/>
      <c r="D60" s="225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s="88" customFormat="1" ht="18" customHeight="1" x14ac:dyDescent="0.15">
      <c r="A61"/>
      <c r="B61"/>
      <c r="C61"/>
      <c r="D61" s="225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s="88" customFormat="1" ht="18" customHeight="1" x14ac:dyDescent="0.15">
      <c r="A62"/>
      <c r="B62"/>
      <c r="C62"/>
      <c r="D62" s="225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</sheetData>
  <mergeCells count="42">
    <mergeCell ref="M42:M45"/>
    <mergeCell ref="M35:N35"/>
    <mergeCell ref="M36:N36"/>
    <mergeCell ref="M37:N37"/>
    <mergeCell ref="M38:N38"/>
    <mergeCell ref="M39:N39"/>
    <mergeCell ref="E40:I40"/>
    <mergeCell ref="M40:N40"/>
    <mergeCell ref="M29:N29"/>
    <mergeCell ref="M30:N30"/>
    <mergeCell ref="M31:N31"/>
    <mergeCell ref="M32:N32"/>
    <mergeCell ref="M33:N33"/>
    <mergeCell ref="M34:N34"/>
    <mergeCell ref="M28:N28"/>
    <mergeCell ref="M17:N17"/>
    <mergeCell ref="M18:N18"/>
    <mergeCell ref="M19:N19"/>
    <mergeCell ref="M20:N20"/>
    <mergeCell ref="M21:N21"/>
    <mergeCell ref="M22:N22"/>
    <mergeCell ref="M23:N23"/>
    <mergeCell ref="M24:N24"/>
    <mergeCell ref="M25:N25"/>
    <mergeCell ref="M26:N26"/>
    <mergeCell ref="M27:N27"/>
    <mergeCell ref="M16:N16"/>
    <mergeCell ref="E3:P3"/>
    <mergeCell ref="E5:G5"/>
    <mergeCell ref="H5:I5"/>
    <mergeCell ref="E6:G6"/>
    <mergeCell ref="H6:I6"/>
    <mergeCell ref="E7:G8"/>
    <mergeCell ref="H7:H8"/>
    <mergeCell ref="L8:P10"/>
    <mergeCell ref="E9:G9"/>
    <mergeCell ref="H9:I9"/>
    <mergeCell ref="M11:N11"/>
    <mergeCell ref="M12:N12"/>
    <mergeCell ref="M13:N13"/>
    <mergeCell ref="M14:N14"/>
    <mergeCell ref="M15:N15"/>
  </mergeCells>
  <phoneticPr fontId="3"/>
  <printOptions horizontalCentered="1" verticalCentered="1"/>
  <pageMargins left="0.15748031496062992" right="0.15748031496062992" top="0.19685039370078741" bottom="0.19685039370078741" header="0.51181102362204722" footer="0.35433070866141736"/>
  <pageSetup paperSize="9" scale="7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167"/>
  <sheetViews>
    <sheetView showZeros="0" tabSelected="1" view="pageBreakPreview" topLeftCell="A5" zoomScale="87" zoomScaleNormal="100" zoomScaleSheetLayoutView="87" workbookViewId="0">
      <selection activeCell="B56" sqref="B56:B57"/>
    </sheetView>
  </sheetViews>
  <sheetFormatPr defaultRowHeight="14.25" x14ac:dyDescent="0.15"/>
  <cols>
    <col min="1" max="1" width="3.75" style="198" bestFit="1" customWidth="1"/>
    <col min="2" max="2" width="17" style="1" customWidth="1"/>
    <col min="3" max="3" width="5.625" style="1" customWidth="1"/>
    <col min="4" max="18" width="8.75" style="1" customWidth="1"/>
    <col min="19" max="21" width="8.125" style="1" customWidth="1"/>
    <col min="22" max="22" width="11.125" style="1" customWidth="1"/>
    <col min="23" max="23" width="9.125" style="1" customWidth="1"/>
    <col min="24" max="24" width="11.125" style="1" customWidth="1"/>
    <col min="25" max="25" width="38.875" style="1" bestFit="1" customWidth="1"/>
    <col min="26" max="26" width="11" style="1" customWidth="1"/>
    <col min="27" max="27" width="13.5" style="1" customWidth="1"/>
    <col min="28" max="31" width="8.875" style="1" customWidth="1"/>
  </cols>
  <sheetData>
    <row r="1" spans="1:32" x14ac:dyDescent="0.15">
      <c r="B1" s="1" t="s">
        <v>0</v>
      </c>
    </row>
    <row r="2" spans="1:32" ht="26.25" customHeight="1" x14ac:dyDescent="0.15">
      <c r="B2"/>
      <c r="C2"/>
      <c r="E2" s="303" t="s">
        <v>86</v>
      </c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409"/>
      <c r="T2" s="409"/>
      <c r="U2" s="409"/>
      <c r="V2" s="409"/>
      <c r="AF2" s="1"/>
    </row>
    <row r="3" spans="1:32" ht="6" customHeight="1" x14ac:dyDescent="0.15"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 s="47"/>
      <c r="U3" s="314"/>
      <c r="V3" s="314"/>
      <c r="W3" s="314"/>
      <c r="X3" s="314"/>
      <c r="Y3"/>
      <c r="Z3"/>
      <c r="AA3"/>
      <c r="AB3"/>
      <c r="AC3"/>
      <c r="AD3"/>
      <c r="AE3"/>
    </row>
    <row r="4" spans="1:32" s="1" customFormat="1" ht="17.100000000000001" customHeight="1" x14ac:dyDescent="0.15">
      <c r="A4" s="198"/>
      <c r="S4" s="47" t="s">
        <v>35</v>
      </c>
      <c r="T4" s="407"/>
      <c r="U4" s="407"/>
      <c r="V4" s="407"/>
      <c r="W4" s="407"/>
      <c r="X4" s="407"/>
    </row>
    <row r="5" spans="1:32" s="1" customFormat="1" ht="17.100000000000001" customHeight="1" x14ac:dyDescent="0.15">
      <c r="A5" s="198"/>
      <c r="T5" s="407"/>
      <c r="U5" s="407"/>
      <c r="V5" s="407"/>
      <c r="W5" s="407"/>
      <c r="X5" s="407"/>
    </row>
    <row r="6" spans="1:32" s="1" customFormat="1" ht="17.100000000000001" customHeight="1" x14ac:dyDescent="0.15">
      <c r="A6" s="198"/>
      <c r="S6" s="47" t="s">
        <v>36</v>
      </c>
      <c r="T6" s="407"/>
      <c r="U6" s="407"/>
      <c r="V6" s="407"/>
      <c r="W6" s="407"/>
      <c r="X6" s="407"/>
    </row>
    <row r="7" spans="1:32" ht="17.100000000000001" customHeight="1" x14ac:dyDescent="0.15"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 s="407"/>
      <c r="U7" s="407"/>
      <c r="V7" s="407"/>
      <c r="W7" s="407"/>
      <c r="X7" s="407"/>
      <c r="Y7"/>
      <c r="Z7"/>
      <c r="AA7"/>
      <c r="AB7"/>
      <c r="AC7"/>
      <c r="AD7"/>
      <c r="AE7"/>
    </row>
    <row r="8" spans="1:32" ht="6" customHeight="1" x14ac:dyDescent="0.15"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 s="47"/>
      <c r="U8" s="314"/>
      <c r="V8" s="314"/>
      <c r="W8" s="314"/>
      <c r="X8" s="314"/>
      <c r="Y8"/>
      <c r="Z8"/>
      <c r="AA8"/>
      <c r="AB8"/>
      <c r="AC8"/>
      <c r="AD8"/>
      <c r="AE8"/>
    </row>
    <row r="9" spans="1:32" ht="17.100000000000001" customHeight="1" x14ac:dyDescent="0.15"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 s="47" t="s">
        <v>42</v>
      </c>
      <c r="V9" s="408"/>
      <c r="W9" s="408"/>
      <c r="X9" s="408"/>
      <c r="Y9"/>
      <c r="Z9"/>
      <c r="AA9"/>
      <c r="AB9"/>
      <c r="AC9"/>
      <c r="AD9"/>
      <c r="AE9"/>
    </row>
    <row r="10" spans="1:32" ht="17.100000000000001" customHeight="1" x14ac:dyDescent="0.15">
      <c r="B10"/>
      <c r="C10"/>
      <c r="D10" s="404" t="s">
        <v>31</v>
      </c>
      <c r="E10" s="404"/>
      <c r="F10" s="404"/>
      <c r="G10" s="404" t="s">
        <v>32</v>
      </c>
      <c r="H10" s="404"/>
      <c r="I10" s="404"/>
      <c r="J10" s="404" t="s">
        <v>33</v>
      </c>
      <c r="K10" s="404"/>
      <c r="L10" s="404"/>
      <c r="M10" s="404" t="s">
        <v>87</v>
      </c>
      <c r="N10" s="404"/>
      <c r="O10" s="404"/>
      <c r="P10" s="351" t="s">
        <v>88</v>
      </c>
      <c r="Q10" s="351"/>
      <c r="R10" s="351"/>
      <c r="S10"/>
      <c r="T10"/>
      <c r="U10" s="47" t="s">
        <v>43</v>
      </c>
      <c r="V10" s="408"/>
      <c r="W10" s="408"/>
      <c r="X10" s="408"/>
      <c r="Y10"/>
      <c r="Z10"/>
      <c r="AA10"/>
      <c r="AB10"/>
      <c r="AC10"/>
      <c r="AD10"/>
      <c r="AE10"/>
    </row>
    <row r="11" spans="1:32" ht="8.25" customHeight="1" x14ac:dyDescent="0.15">
      <c r="D11" s="404"/>
      <c r="E11" s="404"/>
      <c r="F11" s="404"/>
      <c r="G11" s="404"/>
      <c r="H11" s="404"/>
      <c r="I11" s="404"/>
      <c r="J11" s="404"/>
      <c r="K11" s="404"/>
      <c r="L11" s="404"/>
      <c r="M11" s="404"/>
      <c r="N11" s="404"/>
      <c r="O11" s="404"/>
      <c r="P11" s="351"/>
      <c r="Q11" s="351"/>
      <c r="R11" s="351"/>
      <c r="S11" s="190"/>
      <c r="T11" s="190"/>
      <c r="U11" s="190"/>
      <c r="V11" s="190"/>
      <c r="W11" s="190"/>
      <c r="X11" s="190"/>
      <c r="Y11" s="11"/>
      <c r="AC11"/>
      <c r="AD11"/>
      <c r="AE11"/>
    </row>
    <row r="12" spans="1:32" ht="26.25" customHeight="1" x14ac:dyDescent="0.15">
      <c r="B12" s="354" t="s">
        <v>1</v>
      </c>
      <c r="C12" s="356" t="s">
        <v>30</v>
      </c>
      <c r="D12" s="44" t="s">
        <v>2</v>
      </c>
      <c r="E12" s="27" t="s">
        <v>22</v>
      </c>
      <c r="F12" s="45" t="s">
        <v>3</v>
      </c>
      <c r="G12" s="44" t="s">
        <v>2</v>
      </c>
      <c r="H12" s="27" t="s">
        <v>22</v>
      </c>
      <c r="I12" s="45" t="s">
        <v>3</v>
      </c>
      <c r="J12" s="44" t="s">
        <v>2</v>
      </c>
      <c r="K12" s="27" t="s">
        <v>22</v>
      </c>
      <c r="L12" s="45" t="s">
        <v>3</v>
      </c>
      <c r="M12" s="44" t="s">
        <v>2</v>
      </c>
      <c r="N12" s="27" t="s">
        <v>22</v>
      </c>
      <c r="O12" s="45" t="s">
        <v>3</v>
      </c>
      <c r="P12" s="44" t="s">
        <v>2</v>
      </c>
      <c r="Q12" s="27" t="s">
        <v>22</v>
      </c>
      <c r="R12" s="45" t="s">
        <v>3</v>
      </c>
      <c r="S12" s="46" t="s">
        <v>4</v>
      </c>
      <c r="T12" s="40" t="s">
        <v>18</v>
      </c>
      <c r="U12" s="41" t="s">
        <v>19</v>
      </c>
      <c r="V12" s="358" t="s">
        <v>5</v>
      </c>
      <c r="W12" s="359" t="s">
        <v>20</v>
      </c>
      <c r="X12" s="361" t="s">
        <v>6</v>
      </c>
      <c r="AC12"/>
      <c r="AD12"/>
      <c r="AE12"/>
    </row>
    <row r="13" spans="1:32" ht="16.5" customHeight="1" x14ac:dyDescent="0.15">
      <c r="B13" s="355"/>
      <c r="C13" s="357"/>
      <c r="D13" s="347">
        <v>1200</v>
      </c>
      <c r="E13" s="348">
        <v>2400</v>
      </c>
      <c r="F13" s="349">
        <v>3600</v>
      </c>
      <c r="G13" s="347">
        <v>1590</v>
      </c>
      <c r="H13" s="348">
        <v>3180</v>
      </c>
      <c r="I13" s="349">
        <v>4770</v>
      </c>
      <c r="J13" s="347">
        <v>1890</v>
      </c>
      <c r="K13" s="348">
        <v>3780</v>
      </c>
      <c r="L13" s="349">
        <v>5670</v>
      </c>
      <c r="M13" s="347">
        <v>4800</v>
      </c>
      <c r="N13" s="348">
        <v>9700</v>
      </c>
      <c r="O13" s="349">
        <v>14600</v>
      </c>
      <c r="P13" s="347">
        <v>6000</v>
      </c>
      <c r="Q13" s="348">
        <v>12000</v>
      </c>
      <c r="R13" s="349">
        <v>18000</v>
      </c>
      <c r="S13" s="350">
        <v>420</v>
      </c>
      <c r="T13" s="348">
        <v>400</v>
      </c>
      <c r="U13" s="349">
        <v>540</v>
      </c>
      <c r="V13" s="358"/>
      <c r="W13" s="360"/>
      <c r="X13" s="362"/>
      <c r="AC13"/>
      <c r="AD13"/>
      <c r="AE13"/>
    </row>
    <row r="14" spans="1:32" ht="24.95" customHeight="1" x14ac:dyDescent="0.15">
      <c r="A14" s="232">
        <v>1</v>
      </c>
      <c r="B14" s="78"/>
      <c r="C14" s="237"/>
      <c r="D14" s="238"/>
      <c r="E14" s="239"/>
      <c r="F14" s="240"/>
      <c r="G14" s="238"/>
      <c r="H14" s="239"/>
      <c r="I14" s="240"/>
      <c r="J14" s="238"/>
      <c r="K14" s="239"/>
      <c r="L14" s="240"/>
      <c r="M14" s="238"/>
      <c r="N14" s="239"/>
      <c r="O14" s="240"/>
      <c r="P14" s="238"/>
      <c r="Q14" s="239"/>
      <c r="R14" s="240"/>
      <c r="S14" s="241"/>
      <c r="T14" s="239"/>
      <c r="U14" s="240"/>
      <c r="V14" s="242">
        <f>($D$13*D14)+($E$13*E14)+($F$13*F14)+($G$13*G14)+($H$13*H14)+($I$13*I14)+($J$13*J14)+($K$13*K14)+($L$13*L14)+($M$13*M14)+($N$13*N14)+($O$13*O14)+($P$13*P14)+($Q$13*Q14)+($R$13*R14)+($S$13*S14)+($T$13*T14)+($U$13*U14)</f>
        <v>0</v>
      </c>
      <c r="W14" s="243"/>
      <c r="X14" s="244">
        <f>V14-W14</f>
        <v>0</v>
      </c>
      <c r="Y14"/>
      <c r="Z14"/>
      <c r="AA14"/>
      <c r="AB14"/>
      <c r="AC14"/>
      <c r="AD14"/>
      <c r="AE14"/>
    </row>
    <row r="15" spans="1:32" ht="24.95" customHeight="1" x14ac:dyDescent="0.15">
      <c r="A15" s="232">
        <v>2</v>
      </c>
      <c r="B15" s="79"/>
      <c r="C15" s="245"/>
      <c r="D15" s="246"/>
      <c r="E15" s="247"/>
      <c r="F15" s="248"/>
      <c r="G15" s="246"/>
      <c r="H15" s="247"/>
      <c r="I15" s="248"/>
      <c r="J15" s="246"/>
      <c r="K15" s="247"/>
      <c r="L15" s="248"/>
      <c r="M15" s="246"/>
      <c r="N15" s="247"/>
      <c r="O15" s="248"/>
      <c r="P15" s="246"/>
      <c r="Q15" s="247"/>
      <c r="R15" s="248"/>
      <c r="S15" s="249"/>
      <c r="T15" s="247"/>
      <c r="U15" s="248"/>
      <c r="V15" s="250">
        <f t="shared" ref="V15:V38" si="0">($D$13*D15)+($E$13*E15)+($F$13*F15)+($G$13*G15)+($H$13*H15)+($I$13*I15)+($J$13*J15)+($K$13*K15)+($L$13*L15)+($M$13*M15)+($N$13*N15)+($O$13*O15)+($P$13*P15)+($Q$13*Q15)+($R$13*R15)+($S$13*S15)+($T$13*T15)+($U$13*U15)</f>
        <v>0</v>
      </c>
      <c r="W15" s="251"/>
      <c r="X15" s="252">
        <f t="shared" ref="X15:X37" si="1">V15-W15</f>
        <v>0</v>
      </c>
      <c r="Y15"/>
      <c r="Z15"/>
      <c r="AA15"/>
      <c r="AB15"/>
      <c r="AC15"/>
      <c r="AD15"/>
      <c r="AE15"/>
    </row>
    <row r="16" spans="1:32" ht="24.95" customHeight="1" x14ac:dyDescent="0.15">
      <c r="A16" s="232">
        <v>3</v>
      </c>
      <c r="B16" s="79"/>
      <c r="C16" s="245"/>
      <c r="D16" s="246"/>
      <c r="E16" s="247"/>
      <c r="F16" s="248"/>
      <c r="G16" s="246"/>
      <c r="H16" s="247"/>
      <c r="I16" s="248"/>
      <c r="J16" s="246"/>
      <c r="K16" s="247"/>
      <c r="L16" s="248"/>
      <c r="M16" s="246"/>
      <c r="N16" s="247"/>
      <c r="O16" s="248"/>
      <c r="P16" s="246"/>
      <c r="Q16" s="247"/>
      <c r="R16" s="248"/>
      <c r="S16" s="249"/>
      <c r="T16" s="247"/>
      <c r="U16" s="248"/>
      <c r="V16" s="250">
        <f t="shared" si="0"/>
        <v>0</v>
      </c>
      <c r="W16" s="251"/>
      <c r="X16" s="252">
        <f t="shared" si="1"/>
        <v>0</v>
      </c>
      <c r="Y16"/>
      <c r="Z16"/>
      <c r="AA16"/>
      <c r="AB16"/>
      <c r="AC16"/>
      <c r="AD16"/>
      <c r="AE16"/>
    </row>
    <row r="17" spans="1:31" ht="24.95" customHeight="1" x14ac:dyDescent="0.15">
      <c r="A17" s="232">
        <v>4</v>
      </c>
      <c r="B17" s="79"/>
      <c r="C17" s="245"/>
      <c r="D17" s="246"/>
      <c r="E17" s="247"/>
      <c r="F17" s="248"/>
      <c r="G17" s="246"/>
      <c r="H17" s="247"/>
      <c r="I17" s="248"/>
      <c r="J17" s="246"/>
      <c r="K17" s="247"/>
      <c r="L17" s="248"/>
      <c r="M17" s="246"/>
      <c r="N17" s="247"/>
      <c r="O17" s="248"/>
      <c r="P17" s="246"/>
      <c r="Q17" s="247"/>
      <c r="R17" s="248"/>
      <c r="S17" s="249"/>
      <c r="T17" s="247"/>
      <c r="U17" s="248"/>
      <c r="V17" s="250">
        <f t="shared" si="0"/>
        <v>0</v>
      </c>
      <c r="W17" s="251"/>
      <c r="X17" s="252">
        <f t="shared" si="1"/>
        <v>0</v>
      </c>
      <c r="Y17"/>
      <c r="Z17"/>
      <c r="AA17"/>
      <c r="AB17"/>
      <c r="AC17"/>
      <c r="AD17"/>
      <c r="AE17"/>
    </row>
    <row r="18" spans="1:31" ht="24.95" customHeight="1" x14ac:dyDescent="0.15">
      <c r="A18" s="232">
        <v>5</v>
      </c>
      <c r="B18" s="79"/>
      <c r="C18" s="245"/>
      <c r="D18" s="246"/>
      <c r="E18" s="247"/>
      <c r="F18" s="248"/>
      <c r="G18" s="246"/>
      <c r="H18" s="247"/>
      <c r="I18" s="248"/>
      <c r="J18" s="246"/>
      <c r="K18" s="247"/>
      <c r="L18" s="248"/>
      <c r="M18" s="246"/>
      <c r="N18" s="247"/>
      <c r="O18" s="248"/>
      <c r="P18" s="246"/>
      <c r="Q18" s="247"/>
      <c r="R18" s="248"/>
      <c r="S18" s="249"/>
      <c r="T18" s="247"/>
      <c r="U18" s="248"/>
      <c r="V18" s="250">
        <f t="shared" si="0"/>
        <v>0</v>
      </c>
      <c r="W18" s="251"/>
      <c r="X18" s="252">
        <f t="shared" si="1"/>
        <v>0</v>
      </c>
      <c r="Y18"/>
      <c r="Z18"/>
      <c r="AA18"/>
      <c r="AB18"/>
      <c r="AC18"/>
      <c r="AD18"/>
      <c r="AE18"/>
    </row>
    <row r="19" spans="1:31" ht="24.95" customHeight="1" x14ac:dyDescent="0.15">
      <c r="A19" s="232">
        <v>6</v>
      </c>
      <c r="B19" s="79"/>
      <c r="C19" s="245"/>
      <c r="D19" s="246"/>
      <c r="E19" s="247"/>
      <c r="F19" s="248"/>
      <c r="G19" s="246"/>
      <c r="H19" s="247"/>
      <c r="I19" s="248"/>
      <c r="J19" s="246"/>
      <c r="K19" s="247"/>
      <c r="L19" s="248"/>
      <c r="M19" s="246"/>
      <c r="N19" s="247"/>
      <c r="O19" s="248"/>
      <c r="P19" s="246"/>
      <c r="Q19" s="247"/>
      <c r="R19" s="248"/>
      <c r="S19" s="249"/>
      <c r="T19" s="247"/>
      <c r="U19" s="248"/>
      <c r="V19" s="250">
        <f t="shared" si="0"/>
        <v>0</v>
      </c>
      <c r="W19" s="251"/>
      <c r="X19" s="252">
        <f t="shared" si="1"/>
        <v>0</v>
      </c>
      <c r="Y19"/>
      <c r="Z19"/>
      <c r="AA19"/>
      <c r="AB19"/>
      <c r="AC19"/>
      <c r="AD19"/>
      <c r="AE19"/>
    </row>
    <row r="20" spans="1:31" ht="24.95" customHeight="1" x14ac:dyDescent="0.15">
      <c r="A20" s="232">
        <v>7</v>
      </c>
      <c r="B20" s="79"/>
      <c r="C20" s="245"/>
      <c r="D20" s="246"/>
      <c r="E20" s="247"/>
      <c r="F20" s="248"/>
      <c r="G20" s="246"/>
      <c r="H20" s="247"/>
      <c r="I20" s="248"/>
      <c r="J20" s="246"/>
      <c r="K20" s="247"/>
      <c r="L20" s="248"/>
      <c r="M20" s="246"/>
      <c r="N20" s="247"/>
      <c r="O20" s="248"/>
      <c r="P20" s="246"/>
      <c r="Q20" s="247"/>
      <c r="R20" s="248"/>
      <c r="S20" s="249"/>
      <c r="T20" s="247"/>
      <c r="U20" s="248"/>
      <c r="V20" s="250">
        <f t="shared" si="0"/>
        <v>0</v>
      </c>
      <c r="W20" s="251"/>
      <c r="X20" s="252">
        <f t="shared" si="1"/>
        <v>0</v>
      </c>
      <c r="Y20"/>
      <c r="Z20"/>
      <c r="AA20"/>
      <c r="AB20"/>
      <c r="AC20"/>
      <c r="AD20"/>
      <c r="AE20"/>
    </row>
    <row r="21" spans="1:31" ht="24.95" customHeight="1" x14ac:dyDescent="0.15">
      <c r="A21" s="232">
        <v>8</v>
      </c>
      <c r="B21" s="79"/>
      <c r="C21" s="245"/>
      <c r="D21" s="246"/>
      <c r="E21" s="247"/>
      <c r="F21" s="248"/>
      <c r="G21" s="246"/>
      <c r="H21" s="247"/>
      <c r="I21" s="248"/>
      <c r="J21" s="246"/>
      <c r="K21" s="247"/>
      <c r="L21" s="248"/>
      <c r="M21" s="246"/>
      <c r="N21" s="247"/>
      <c r="O21" s="248"/>
      <c r="P21" s="246"/>
      <c r="Q21" s="247"/>
      <c r="R21" s="248"/>
      <c r="S21" s="249"/>
      <c r="T21" s="247"/>
      <c r="U21" s="248"/>
      <c r="V21" s="250">
        <f t="shared" si="0"/>
        <v>0</v>
      </c>
      <c r="W21" s="251"/>
      <c r="X21" s="252">
        <f t="shared" si="1"/>
        <v>0</v>
      </c>
      <c r="Y21"/>
      <c r="Z21"/>
      <c r="AA21"/>
      <c r="AB21"/>
      <c r="AC21"/>
      <c r="AD21"/>
      <c r="AE21"/>
    </row>
    <row r="22" spans="1:31" ht="24.95" customHeight="1" x14ac:dyDescent="0.15">
      <c r="A22" s="232">
        <v>9</v>
      </c>
      <c r="B22" s="79"/>
      <c r="C22" s="245"/>
      <c r="D22" s="246"/>
      <c r="E22" s="247"/>
      <c r="F22" s="248"/>
      <c r="G22" s="246"/>
      <c r="H22" s="247"/>
      <c r="I22" s="248"/>
      <c r="J22" s="246"/>
      <c r="K22" s="247"/>
      <c r="L22" s="248"/>
      <c r="M22" s="246"/>
      <c r="N22" s="247"/>
      <c r="O22" s="248"/>
      <c r="P22" s="246"/>
      <c r="Q22" s="247"/>
      <c r="R22" s="248"/>
      <c r="S22" s="249"/>
      <c r="T22" s="247"/>
      <c r="U22" s="248"/>
      <c r="V22" s="250">
        <f t="shared" si="0"/>
        <v>0</v>
      </c>
      <c r="W22" s="251"/>
      <c r="X22" s="252">
        <f t="shared" si="1"/>
        <v>0</v>
      </c>
      <c r="Y22"/>
      <c r="Z22"/>
      <c r="AA22"/>
      <c r="AB22"/>
      <c r="AC22"/>
      <c r="AD22"/>
      <c r="AE22"/>
    </row>
    <row r="23" spans="1:31" ht="24.95" customHeight="1" x14ac:dyDescent="0.15">
      <c r="A23" s="232">
        <v>10</v>
      </c>
      <c r="B23" s="79"/>
      <c r="C23" s="245"/>
      <c r="D23" s="246"/>
      <c r="E23" s="247"/>
      <c r="F23" s="248"/>
      <c r="G23" s="246"/>
      <c r="H23" s="247"/>
      <c r="I23" s="248"/>
      <c r="J23" s="246"/>
      <c r="K23" s="247"/>
      <c r="L23" s="248"/>
      <c r="M23" s="246"/>
      <c r="N23" s="247"/>
      <c r="O23" s="248"/>
      <c r="P23" s="246"/>
      <c r="Q23" s="247"/>
      <c r="R23" s="248"/>
      <c r="S23" s="249"/>
      <c r="T23" s="247"/>
      <c r="U23" s="248"/>
      <c r="V23" s="250">
        <f t="shared" si="0"/>
        <v>0</v>
      </c>
      <c r="W23" s="251"/>
      <c r="X23" s="252">
        <f t="shared" si="1"/>
        <v>0</v>
      </c>
      <c r="Y23"/>
      <c r="Z23"/>
      <c r="AA23"/>
      <c r="AB23"/>
      <c r="AC23"/>
      <c r="AD23"/>
      <c r="AE23"/>
    </row>
    <row r="24" spans="1:31" ht="24.95" customHeight="1" x14ac:dyDescent="0.15">
      <c r="A24" s="232">
        <v>11</v>
      </c>
      <c r="B24" s="79"/>
      <c r="C24" s="245"/>
      <c r="D24" s="246"/>
      <c r="E24" s="247"/>
      <c r="F24" s="248"/>
      <c r="G24" s="246"/>
      <c r="H24" s="247"/>
      <c r="I24" s="248"/>
      <c r="J24" s="246"/>
      <c r="K24" s="247"/>
      <c r="L24" s="248"/>
      <c r="M24" s="246"/>
      <c r="N24" s="247"/>
      <c r="O24" s="248"/>
      <c r="P24" s="246"/>
      <c r="Q24" s="247"/>
      <c r="R24" s="248"/>
      <c r="S24" s="249"/>
      <c r="T24" s="247"/>
      <c r="U24" s="248"/>
      <c r="V24" s="250">
        <f t="shared" si="0"/>
        <v>0</v>
      </c>
      <c r="W24" s="251"/>
      <c r="X24" s="252">
        <f t="shared" si="1"/>
        <v>0</v>
      </c>
      <c r="Y24"/>
      <c r="Z24"/>
      <c r="AA24"/>
      <c r="AB24"/>
      <c r="AC24"/>
      <c r="AD24"/>
      <c r="AE24"/>
    </row>
    <row r="25" spans="1:31" ht="24.95" customHeight="1" x14ac:dyDescent="0.15">
      <c r="A25" s="232">
        <v>12</v>
      </c>
      <c r="B25" s="79"/>
      <c r="C25" s="245"/>
      <c r="D25" s="246"/>
      <c r="E25" s="247"/>
      <c r="F25" s="248"/>
      <c r="G25" s="246"/>
      <c r="H25" s="247"/>
      <c r="I25" s="248"/>
      <c r="J25" s="246"/>
      <c r="K25" s="247"/>
      <c r="L25" s="248"/>
      <c r="M25" s="246"/>
      <c r="N25" s="247"/>
      <c r="O25" s="248"/>
      <c r="P25" s="246"/>
      <c r="Q25" s="247"/>
      <c r="R25" s="248"/>
      <c r="S25" s="249"/>
      <c r="T25" s="247"/>
      <c r="U25" s="248"/>
      <c r="V25" s="250">
        <f t="shared" si="0"/>
        <v>0</v>
      </c>
      <c r="W25" s="251"/>
      <c r="X25" s="252">
        <f t="shared" si="1"/>
        <v>0</v>
      </c>
      <c r="Y25"/>
      <c r="Z25"/>
      <c r="AA25"/>
      <c r="AB25"/>
      <c r="AC25"/>
      <c r="AD25"/>
      <c r="AE25"/>
    </row>
    <row r="26" spans="1:31" ht="24.95" customHeight="1" x14ac:dyDescent="0.15">
      <c r="A26" s="232">
        <v>13</v>
      </c>
      <c r="B26" s="79"/>
      <c r="C26" s="245"/>
      <c r="D26" s="246"/>
      <c r="E26" s="247"/>
      <c r="F26" s="248"/>
      <c r="G26" s="246"/>
      <c r="H26" s="247"/>
      <c r="I26" s="248"/>
      <c r="J26" s="246"/>
      <c r="K26" s="247"/>
      <c r="L26" s="248"/>
      <c r="M26" s="246"/>
      <c r="N26" s="247"/>
      <c r="O26" s="248"/>
      <c r="P26" s="246"/>
      <c r="Q26" s="247"/>
      <c r="R26" s="248"/>
      <c r="S26" s="249"/>
      <c r="T26" s="247"/>
      <c r="U26" s="248"/>
      <c r="V26" s="250">
        <f t="shared" si="0"/>
        <v>0</v>
      </c>
      <c r="W26" s="251"/>
      <c r="X26" s="252">
        <f t="shared" si="1"/>
        <v>0</v>
      </c>
      <c r="Y26"/>
      <c r="Z26"/>
      <c r="AA26"/>
      <c r="AB26"/>
      <c r="AC26"/>
      <c r="AD26"/>
      <c r="AE26"/>
    </row>
    <row r="27" spans="1:31" ht="24.95" customHeight="1" x14ac:dyDescent="0.15">
      <c r="A27" s="232">
        <v>14</v>
      </c>
      <c r="B27" s="79"/>
      <c r="C27" s="245"/>
      <c r="D27" s="246"/>
      <c r="E27" s="247"/>
      <c r="F27" s="248"/>
      <c r="G27" s="246"/>
      <c r="H27" s="247"/>
      <c r="I27" s="248"/>
      <c r="J27" s="246"/>
      <c r="K27" s="247"/>
      <c r="L27" s="248"/>
      <c r="M27" s="246"/>
      <c r="N27" s="247"/>
      <c r="O27" s="248"/>
      <c r="P27" s="246"/>
      <c r="Q27" s="247"/>
      <c r="R27" s="248"/>
      <c r="S27" s="249"/>
      <c r="T27" s="247"/>
      <c r="U27" s="248"/>
      <c r="V27" s="250"/>
      <c r="W27" s="251"/>
      <c r="X27" s="252"/>
      <c r="Y27"/>
      <c r="Z27"/>
      <c r="AA27"/>
      <c r="AB27"/>
      <c r="AC27"/>
      <c r="AD27"/>
      <c r="AE27"/>
    </row>
    <row r="28" spans="1:31" ht="24.95" customHeight="1" x14ac:dyDescent="0.15">
      <c r="A28" s="232">
        <v>15</v>
      </c>
      <c r="B28" s="79"/>
      <c r="C28" s="245"/>
      <c r="D28" s="246"/>
      <c r="E28" s="247"/>
      <c r="F28" s="248"/>
      <c r="G28" s="246"/>
      <c r="H28" s="247"/>
      <c r="I28" s="248"/>
      <c r="J28" s="246"/>
      <c r="K28" s="247"/>
      <c r="L28" s="248"/>
      <c r="M28" s="246"/>
      <c r="N28" s="247"/>
      <c r="O28" s="248"/>
      <c r="P28" s="246"/>
      <c r="Q28" s="247"/>
      <c r="R28" s="248"/>
      <c r="S28" s="249"/>
      <c r="T28" s="247"/>
      <c r="U28" s="248"/>
      <c r="V28" s="250"/>
      <c r="W28" s="251"/>
      <c r="X28" s="252"/>
      <c r="Y28"/>
      <c r="Z28"/>
      <c r="AA28"/>
      <c r="AB28"/>
      <c r="AC28"/>
      <c r="AD28"/>
      <c r="AE28"/>
    </row>
    <row r="29" spans="1:31" ht="24.95" customHeight="1" x14ac:dyDescent="0.15">
      <c r="A29" s="232">
        <v>16</v>
      </c>
      <c r="B29" s="79"/>
      <c r="C29" s="245"/>
      <c r="D29" s="246"/>
      <c r="E29" s="247"/>
      <c r="F29" s="248"/>
      <c r="G29" s="246"/>
      <c r="H29" s="247"/>
      <c r="I29" s="248"/>
      <c r="J29" s="246"/>
      <c r="K29" s="247"/>
      <c r="L29" s="248"/>
      <c r="M29" s="246"/>
      <c r="N29" s="247"/>
      <c r="O29" s="248"/>
      <c r="P29" s="246"/>
      <c r="Q29" s="247"/>
      <c r="R29" s="248"/>
      <c r="S29" s="249"/>
      <c r="T29" s="247"/>
      <c r="U29" s="248"/>
      <c r="V29" s="250"/>
      <c r="W29" s="251"/>
      <c r="X29" s="252"/>
      <c r="Y29"/>
      <c r="Z29"/>
      <c r="AA29"/>
      <c r="AB29"/>
      <c r="AC29"/>
      <c r="AD29"/>
      <c r="AE29"/>
    </row>
    <row r="30" spans="1:31" ht="24.95" customHeight="1" x14ac:dyDescent="0.15">
      <c r="A30" s="232">
        <v>17</v>
      </c>
      <c r="B30" s="79"/>
      <c r="C30" s="245"/>
      <c r="D30" s="246"/>
      <c r="E30" s="247"/>
      <c r="F30" s="248"/>
      <c r="G30" s="246"/>
      <c r="H30" s="247"/>
      <c r="I30" s="248"/>
      <c r="J30" s="246"/>
      <c r="K30" s="247"/>
      <c r="L30" s="248"/>
      <c r="M30" s="246"/>
      <c r="N30" s="247"/>
      <c r="O30" s="248"/>
      <c r="P30" s="246"/>
      <c r="Q30" s="247"/>
      <c r="R30" s="248"/>
      <c r="S30" s="249"/>
      <c r="T30" s="247"/>
      <c r="U30" s="248"/>
      <c r="V30" s="250"/>
      <c r="W30" s="251"/>
      <c r="X30" s="252"/>
      <c r="Y30"/>
      <c r="Z30"/>
      <c r="AA30"/>
      <c r="AB30"/>
      <c r="AC30"/>
      <c r="AD30"/>
      <c r="AE30"/>
    </row>
    <row r="31" spans="1:31" ht="24.95" customHeight="1" x14ac:dyDescent="0.15">
      <c r="A31" s="232">
        <v>18</v>
      </c>
      <c r="B31" s="79"/>
      <c r="C31" s="245"/>
      <c r="D31" s="246"/>
      <c r="E31" s="247"/>
      <c r="F31" s="248"/>
      <c r="G31" s="246"/>
      <c r="H31" s="247"/>
      <c r="I31" s="248"/>
      <c r="J31" s="246"/>
      <c r="K31" s="247"/>
      <c r="L31" s="248"/>
      <c r="M31" s="246"/>
      <c r="N31" s="247"/>
      <c r="O31" s="248"/>
      <c r="P31" s="246"/>
      <c r="Q31" s="247"/>
      <c r="R31" s="248"/>
      <c r="S31" s="249"/>
      <c r="T31" s="247"/>
      <c r="U31" s="248"/>
      <c r="V31" s="250"/>
      <c r="W31" s="251"/>
      <c r="X31" s="252"/>
      <c r="Y31"/>
      <c r="Z31"/>
      <c r="AA31"/>
      <c r="AB31"/>
      <c r="AC31"/>
      <c r="AD31"/>
      <c r="AE31"/>
    </row>
    <row r="32" spans="1:31" ht="24.95" customHeight="1" x14ac:dyDescent="0.15">
      <c r="A32" s="232">
        <v>19</v>
      </c>
      <c r="B32" s="79"/>
      <c r="C32" s="245"/>
      <c r="D32" s="246"/>
      <c r="E32" s="247"/>
      <c r="F32" s="248"/>
      <c r="G32" s="246"/>
      <c r="H32" s="247"/>
      <c r="I32" s="248"/>
      <c r="J32" s="246"/>
      <c r="K32" s="247"/>
      <c r="L32" s="248"/>
      <c r="M32" s="246"/>
      <c r="N32" s="247"/>
      <c r="O32" s="248"/>
      <c r="P32" s="246"/>
      <c r="Q32" s="247"/>
      <c r="R32" s="248"/>
      <c r="S32" s="249"/>
      <c r="T32" s="247"/>
      <c r="U32" s="248"/>
      <c r="V32" s="250">
        <f t="shared" si="0"/>
        <v>0</v>
      </c>
      <c r="W32" s="251"/>
      <c r="X32" s="252">
        <f t="shared" si="1"/>
        <v>0</v>
      </c>
      <c r="Y32"/>
      <c r="Z32"/>
      <c r="AA32"/>
      <c r="AB32"/>
      <c r="AC32"/>
      <c r="AD32"/>
      <c r="AE32"/>
    </row>
    <row r="33" spans="1:32" ht="24.95" customHeight="1" x14ac:dyDescent="0.15">
      <c r="A33" s="232">
        <v>20</v>
      </c>
      <c r="B33" s="79"/>
      <c r="C33" s="245"/>
      <c r="D33" s="246"/>
      <c r="E33" s="247"/>
      <c r="F33" s="248"/>
      <c r="G33" s="246"/>
      <c r="H33" s="247"/>
      <c r="I33" s="248"/>
      <c r="J33" s="246"/>
      <c r="K33" s="247"/>
      <c r="L33" s="248"/>
      <c r="M33" s="246"/>
      <c r="N33" s="247"/>
      <c r="O33" s="248"/>
      <c r="P33" s="246"/>
      <c r="Q33" s="247"/>
      <c r="R33" s="248"/>
      <c r="S33" s="249"/>
      <c r="T33" s="247"/>
      <c r="U33" s="248"/>
      <c r="V33" s="250">
        <f t="shared" si="0"/>
        <v>0</v>
      </c>
      <c r="W33" s="251"/>
      <c r="X33" s="252">
        <f t="shared" si="1"/>
        <v>0</v>
      </c>
      <c r="Y33"/>
      <c r="Z33"/>
      <c r="AA33"/>
      <c r="AB33"/>
      <c r="AC33"/>
      <c r="AD33"/>
      <c r="AE33"/>
    </row>
    <row r="34" spans="1:32" ht="24.95" customHeight="1" x14ac:dyDescent="0.15">
      <c r="A34" s="232">
        <v>21</v>
      </c>
      <c r="B34" s="79"/>
      <c r="C34" s="245"/>
      <c r="D34" s="246"/>
      <c r="E34" s="247"/>
      <c r="F34" s="248"/>
      <c r="G34" s="246"/>
      <c r="H34" s="247"/>
      <c r="I34" s="248"/>
      <c r="J34" s="246"/>
      <c r="K34" s="247"/>
      <c r="L34" s="248"/>
      <c r="M34" s="246"/>
      <c r="N34" s="247"/>
      <c r="O34" s="248"/>
      <c r="P34" s="246"/>
      <c r="Q34" s="247"/>
      <c r="R34" s="248"/>
      <c r="S34" s="249"/>
      <c r="T34" s="247"/>
      <c r="U34" s="248"/>
      <c r="V34" s="250">
        <f t="shared" si="0"/>
        <v>0</v>
      </c>
      <c r="W34" s="251"/>
      <c r="X34" s="252">
        <f t="shared" si="1"/>
        <v>0</v>
      </c>
      <c r="Y34"/>
      <c r="Z34"/>
      <c r="AA34"/>
      <c r="AB34"/>
      <c r="AC34"/>
      <c r="AD34"/>
      <c r="AE34"/>
    </row>
    <row r="35" spans="1:32" ht="24.95" customHeight="1" x14ac:dyDescent="0.15">
      <c r="A35" s="232">
        <v>22</v>
      </c>
      <c r="B35" s="79"/>
      <c r="C35" s="245"/>
      <c r="D35" s="246"/>
      <c r="E35" s="247"/>
      <c r="F35" s="248"/>
      <c r="G35" s="246"/>
      <c r="H35" s="247"/>
      <c r="I35" s="248"/>
      <c r="J35" s="246"/>
      <c r="K35" s="247"/>
      <c r="L35" s="248"/>
      <c r="M35" s="246"/>
      <c r="N35" s="247"/>
      <c r="O35" s="248"/>
      <c r="P35" s="246"/>
      <c r="Q35" s="247"/>
      <c r="R35" s="248"/>
      <c r="S35" s="249"/>
      <c r="T35" s="247"/>
      <c r="U35" s="248"/>
      <c r="V35" s="250">
        <f t="shared" si="0"/>
        <v>0</v>
      </c>
      <c r="W35" s="251"/>
      <c r="X35" s="252">
        <f t="shared" si="1"/>
        <v>0</v>
      </c>
      <c r="Y35"/>
      <c r="Z35"/>
      <c r="AA35"/>
      <c r="AB35"/>
      <c r="AC35"/>
      <c r="AD35"/>
      <c r="AE35"/>
    </row>
    <row r="36" spans="1:32" ht="24.95" customHeight="1" x14ac:dyDescent="0.15">
      <c r="A36" s="232">
        <v>23</v>
      </c>
      <c r="B36" s="79"/>
      <c r="C36" s="245"/>
      <c r="D36" s="246"/>
      <c r="E36" s="247"/>
      <c r="F36" s="248"/>
      <c r="G36" s="246"/>
      <c r="H36" s="247"/>
      <c r="I36" s="248"/>
      <c r="J36" s="246"/>
      <c r="K36" s="247"/>
      <c r="L36" s="248"/>
      <c r="M36" s="246"/>
      <c r="N36" s="247"/>
      <c r="O36" s="248"/>
      <c r="P36" s="246"/>
      <c r="Q36" s="247"/>
      <c r="R36" s="248"/>
      <c r="S36" s="249"/>
      <c r="T36" s="247"/>
      <c r="U36" s="248"/>
      <c r="V36" s="250">
        <f t="shared" si="0"/>
        <v>0</v>
      </c>
      <c r="W36" s="251"/>
      <c r="X36" s="252">
        <f t="shared" si="1"/>
        <v>0</v>
      </c>
      <c r="Y36"/>
      <c r="Z36"/>
      <c r="AA36"/>
      <c r="AB36"/>
      <c r="AC36"/>
      <c r="AD36"/>
      <c r="AE36"/>
    </row>
    <row r="37" spans="1:32" ht="24.95" customHeight="1" x14ac:dyDescent="0.15">
      <c r="A37" s="232">
        <v>24</v>
      </c>
      <c r="B37" s="79"/>
      <c r="C37" s="245"/>
      <c r="D37" s="246"/>
      <c r="E37" s="247"/>
      <c r="F37" s="248"/>
      <c r="G37" s="246"/>
      <c r="H37" s="247"/>
      <c r="I37" s="248"/>
      <c r="J37" s="246"/>
      <c r="K37" s="247"/>
      <c r="L37" s="248"/>
      <c r="M37" s="246"/>
      <c r="N37" s="247"/>
      <c r="O37" s="248"/>
      <c r="P37" s="246"/>
      <c r="Q37" s="247"/>
      <c r="R37" s="248"/>
      <c r="S37" s="249"/>
      <c r="T37" s="247"/>
      <c r="U37" s="248"/>
      <c r="V37" s="250">
        <f t="shared" si="0"/>
        <v>0</v>
      </c>
      <c r="W37" s="251"/>
      <c r="X37" s="252">
        <f t="shared" si="1"/>
        <v>0</v>
      </c>
      <c r="Y37"/>
      <c r="Z37"/>
      <c r="AA37"/>
      <c r="AB37"/>
      <c r="AC37"/>
      <c r="AD37"/>
      <c r="AE37"/>
    </row>
    <row r="38" spans="1:32" ht="24.95" customHeight="1" thickBot="1" x14ac:dyDescent="0.2">
      <c r="A38" s="232">
        <v>25</v>
      </c>
      <c r="B38" s="80"/>
      <c r="C38" s="253"/>
      <c r="D38" s="254"/>
      <c r="E38" s="255"/>
      <c r="F38" s="256"/>
      <c r="G38" s="254"/>
      <c r="H38" s="255"/>
      <c r="I38" s="256"/>
      <c r="J38" s="254"/>
      <c r="K38" s="255"/>
      <c r="L38" s="256"/>
      <c r="M38" s="254"/>
      <c r="N38" s="255"/>
      <c r="O38" s="256"/>
      <c r="P38" s="254"/>
      <c r="Q38" s="255"/>
      <c r="R38" s="256"/>
      <c r="S38" s="257"/>
      <c r="T38" s="255"/>
      <c r="U38" s="256"/>
      <c r="V38" s="258">
        <f t="shared" si="0"/>
        <v>0</v>
      </c>
      <c r="W38" s="259"/>
      <c r="X38" s="260">
        <f>V38-W38</f>
        <v>0</v>
      </c>
      <c r="Y38"/>
      <c r="Z38"/>
      <c r="AA38"/>
      <c r="AB38"/>
      <c r="AC38"/>
      <c r="AD38"/>
      <c r="AE38"/>
    </row>
    <row r="39" spans="1:32" s="1" customFormat="1" ht="30" customHeight="1" thickTop="1" thickBot="1" x14ac:dyDescent="0.2">
      <c r="A39" s="91"/>
      <c r="B39" s="363" t="s">
        <v>24</v>
      </c>
      <c r="C39" s="364"/>
      <c r="D39" s="288">
        <f>SUM(D14:D38)</f>
        <v>0</v>
      </c>
      <c r="E39" s="289">
        <f>SUM(E14:E38)</f>
        <v>0</v>
      </c>
      <c r="F39" s="290">
        <f>SUM(F14:F38)</f>
        <v>0</v>
      </c>
      <c r="G39" s="288">
        <f t="shared" ref="G39:X39" si="2">SUM(G14:G38)</f>
        <v>0</v>
      </c>
      <c r="H39" s="289">
        <f t="shared" si="2"/>
        <v>0</v>
      </c>
      <c r="I39" s="290">
        <f t="shared" si="2"/>
        <v>0</v>
      </c>
      <c r="J39" s="288">
        <f t="shared" si="2"/>
        <v>0</v>
      </c>
      <c r="K39" s="289">
        <f t="shared" si="2"/>
        <v>0</v>
      </c>
      <c r="L39" s="290">
        <f t="shared" si="2"/>
        <v>0</v>
      </c>
      <c r="M39" s="288">
        <f t="shared" si="2"/>
        <v>0</v>
      </c>
      <c r="N39" s="289">
        <f t="shared" si="2"/>
        <v>0</v>
      </c>
      <c r="O39" s="290">
        <f t="shared" si="2"/>
        <v>0</v>
      </c>
      <c r="P39" s="288">
        <f t="shared" si="2"/>
        <v>0</v>
      </c>
      <c r="Q39" s="289">
        <f t="shared" si="2"/>
        <v>0</v>
      </c>
      <c r="R39" s="290">
        <f t="shared" si="2"/>
        <v>0</v>
      </c>
      <c r="S39" s="291">
        <f t="shared" si="2"/>
        <v>0</v>
      </c>
      <c r="T39" s="289">
        <f t="shared" si="2"/>
        <v>0</v>
      </c>
      <c r="U39" s="290">
        <f t="shared" si="2"/>
        <v>0</v>
      </c>
      <c r="V39" s="292">
        <f t="shared" si="2"/>
        <v>0</v>
      </c>
      <c r="W39" s="293">
        <f t="shared" si="2"/>
        <v>0</v>
      </c>
      <c r="X39" s="294">
        <f t="shared" si="2"/>
        <v>0</v>
      </c>
    </row>
    <row r="40" spans="1:32" s="270" customFormat="1" ht="30" customHeight="1" thickBot="1" x14ac:dyDescent="0.2">
      <c r="A40" s="262"/>
      <c r="B40" s="368" t="s">
        <v>7</v>
      </c>
      <c r="C40" s="369"/>
      <c r="D40" s="263">
        <f t="shared" ref="D40:X40" si="3">SUM(D39,D81,D123,D165)</f>
        <v>0</v>
      </c>
      <c r="E40" s="264">
        <f t="shared" si="3"/>
        <v>0</v>
      </c>
      <c r="F40" s="265">
        <f t="shared" si="3"/>
        <v>0</v>
      </c>
      <c r="G40" s="263">
        <f t="shared" si="3"/>
        <v>0</v>
      </c>
      <c r="H40" s="264">
        <f t="shared" si="3"/>
        <v>0</v>
      </c>
      <c r="I40" s="265">
        <f t="shared" si="3"/>
        <v>0</v>
      </c>
      <c r="J40" s="263">
        <f t="shared" si="3"/>
        <v>0</v>
      </c>
      <c r="K40" s="264">
        <f t="shared" si="3"/>
        <v>0</v>
      </c>
      <c r="L40" s="265">
        <f t="shared" si="3"/>
        <v>0</v>
      </c>
      <c r="M40" s="263">
        <f t="shared" si="3"/>
        <v>0</v>
      </c>
      <c r="N40" s="264">
        <f t="shared" si="3"/>
        <v>0</v>
      </c>
      <c r="O40" s="265">
        <f t="shared" si="3"/>
        <v>0</v>
      </c>
      <c r="P40" s="263">
        <f t="shared" si="3"/>
        <v>0</v>
      </c>
      <c r="Q40" s="264">
        <f t="shared" si="3"/>
        <v>0</v>
      </c>
      <c r="R40" s="265">
        <f t="shared" si="3"/>
        <v>0</v>
      </c>
      <c r="S40" s="266">
        <f t="shared" si="3"/>
        <v>0</v>
      </c>
      <c r="T40" s="264">
        <f t="shared" si="3"/>
        <v>0</v>
      </c>
      <c r="U40" s="265">
        <f t="shared" si="3"/>
        <v>0</v>
      </c>
      <c r="V40" s="267">
        <f t="shared" si="3"/>
        <v>0</v>
      </c>
      <c r="W40" s="268">
        <f t="shared" si="3"/>
        <v>0</v>
      </c>
      <c r="X40" s="269">
        <f t="shared" si="3"/>
        <v>0</v>
      </c>
    </row>
    <row r="41" spans="1:32" s="286" customFormat="1" ht="20.100000000000001" customHeight="1" x14ac:dyDescent="0.15">
      <c r="A41" s="285"/>
      <c r="B41" s="284">
        <f>COUNTA(B14:B38,B56:B80,B98:B122,B140:B164)</f>
        <v>0</v>
      </c>
      <c r="C41" s="286" t="s">
        <v>40</v>
      </c>
      <c r="K41" s="284"/>
      <c r="L41" s="287"/>
      <c r="N41" s="284"/>
      <c r="O41" s="287"/>
      <c r="Q41" s="284"/>
      <c r="R41" s="287">
        <f>SUM(D40:R40)</f>
        <v>0</v>
      </c>
      <c r="S41" s="286" t="s">
        <v>41</v>
      </c>
      <c r="U41" s="284"/>
      <c r="V41" s="234" t="s">
        <v>66</v>
      </c>
      <c r="W41" s="235"/>
      <c r="X41" s="236" t="s">
        <v>21</v>
      </c>
    </row>
    <row r="42" spans="1:32" x14ac:dyDescent="0.15">
      <c r="B42" s="1" t="s">
        <v>0</v>
      </c>
    </row>
    <row r="43" spans="1:32" s="5" customFormat="1" ht="8.1" customHeight="1" x14ac:dyDescent="0.15">
      <c r="A43" s="198"/>
    </row>
    <row r="44" spans="1:32" ht="17.25" x14ac:dyDescent="0.15">
      <c r="B44"/>
      <c r="C44"/>
      <c r="E44" s="405" t="s">
        <v>29</v>
      </c>
      <c r="F44" s="405"/>
      <c r="G44" s="405"/>
      <c r="H44" s="405"/>
      <c r="I44" s="405"/>
      <c r="J44" s="405"/>
      <c r="K44" s="405"/>
      <c r="L44" s="405"/>
      <c r="M44" s="405"/>
      <c r="N44" s="405"/>
      <c r="O44" s="405"/>
      <c r="P44" s="405"/>
      <c r="Q44" s="405"/>
      <c r="R44" s="405"/>
      <c r="S44" s="367">
        <f>$S$2</f>
        <v>0</v>
      </c>
      <c r="T44" s="367"/>
      <c r="U44" s="367"/>
      <c r="V44" s="367"/>
      <c r="AF44" s="1"/>
    </row>
    <row r="45" spans="1:32" s="1" customFormat="1" x14ac:dyDescent="0.15">
      <c r="A45" s="198"/>
      <c r="D45" s="11"/>
    </row>
    <row r="46" spans="1:32" s="1" customFormat="1" ht="17.100000000000001" customHeight="1" x14ac:dyDescent="0.15">
      <c r="A46" s="198"/>
      <c r="T46" s="47" t="s">
        <v>35</v>
      </c>
      <c r="U46" s="365"/>
      <c r="V46" s="365"/>
      <c r="W46" s="365"/>
      <c r="X46" s="365"/>
    </row>
    <row r="47" spans="1:32" s="1" customFormat="1" ht="17.100000000000001" customHeight="1" x14ac:dyDescent="0.15">
      <c r="A47" s="198"/>
      <c r="T47" s="47"/>
      <c r="U47" s="365">
        <f>$T$4</f>
        <v>0</v>
      </c>
      <c r="V47" s="365"/>
      <c r="W47" s="365"/>
      <c r="X47" s="365"/>
    </row>
    <row r="48" spans="1:32" s="1" customFormat="1" ht="17.100000000000001" customHeight="1" x14ac:dyDescent="0.15">
      <c r="A48" s="198"/>
      <c r="T48" s="47" t="s">
        <v>36</v>
      </c>
      <c r="U48" s="365">
        <f>$U$5</f>
        <v>0</v>
      </c>
      <c r="V48" s="365"/>
      <c r="W48" s="365"/>
      <c r="X48" s="365"/>
    </row>
    <row r="49" spans="1:31" s="1" customFormat="1" ht="17.100000000000001" customHeight="1" x14ac:dyDescent="0.15">
      <c r="A49" s="198"/>
      <c r="T49" s="47"/>
      <c r="U49" s="365">
        <f>$U$6</f>
        <v>0</v>
      </c>
      <c r="V49" s="365"/>
      <c r="W49" s="365"/>
      <c r="X49" s="365"/>
    </row>
    <row r="50" spans="1:31" s="1" customFormat="1" ht="17.100000000000001" customHeight="1" x14ac:dyDescent="0.15">
      <c r="A50" s="198"/>
      <c r="T50"/>
      <c r="U50" s="366">
        <f>$U$7</f>
        <v>0</v>
      </c>
      <c r="V50" s="366"/>
      <c r="W50" s="366"/>
      <c r="X50" s="366"/>
    </row>
    <row r="51" spans="1:31" ht="13.5" x14ac:dyDescent="0.1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 s="47"/>
      <c r="V51" s="406"/>
      <c r="W51" s="406"/>
      <c r="X51" s="406"/>
      <c r="Y51"/>
      <c r="Z51"/>
      <c r="AA51"/>
      <c r="AB51"/>
      <c r="AC51"/>
      <c r="AD51"/>
      <c r="AE51"/>
    </row>
    <row r="52" spans="1:31" ht="17.100000000000001" customHeight="1" x14ac:dyDescent="0.15">
      <c r="B52"/>
      <c r="C52"/>
      <c r="D52" s="404" t="s">
        <v>31</v>
      </c>
      <c r="E52" s="404"/>
      <c r="F52" s="404"/>
      <c r="G52" s="404" t="s">
        <v>32</v>
      </c>
      <c r="H52" s="404"/>
      <c r="I52" s="404"/>
      <c r="J52" s="404" t="s">
        <v>33</v>
      </c>
      <c r="K52" s="404"/>
      <c r="L52" s="404"/>
      <c r="M52" s="404" t="s">
        <v>64</v>
      </c>
      <c r="N52" s="404"/>
      <c r="O52" s="404"/>
      <c r="P52" s="351" t="s">
        <v>65</v>
      </c>
      <c r="Q52" s="351"/>
      <c r="R52" s="351"/>
      <c r="S52"/>
      <c r="T52"/>
      <c r="U52" s="47"/>
      <c r="V52" s="406"/>
      <c r="W52" s="406"/>
      <c r="X52" s="406"/>
      <c r="Y52"/>
      <c r="Z52"/>
      <c r="AA52"/>
      <c r="AB52"/>
      <c r="AC52"/>
      <c r="AD52"/>
      <c r="AE52"/>
    </row>
    <row r="53" spans="1:31" ht="8.25" customHeight="1" x14ac:dyDescent="0.15">
      <c r="D53" s="404"/>
      <c r="E53" s="404"/>
      <c r="F53" s="404"/>
      <c r="G53" s="404"/>
      <c r="H53" s="404"/>
      <c r="I53" s="404"/>
      <c r="J53" s="404"/>
      <c r="K53" s="404"/>
      <c r="L53" s="404"/>
      <c r="M53" s="404"/>
      <c r="N53" s="404"/>
      <c r="O53" s="404"/>
      <c r="P53" s="351"/>
      <c r="Q53" s="351"/>
      <c r="R53" s="351"/>
      <c r="S53" s="190"/>
      <c r="T53" s="190"/>
      <c r="U53" s="190"/>
      <c r="V53" s="190"/>
      <c r="W53" s="190"/>
      <c r="X53" s="190"/>
      <c r="Y53" s="11"/>
      <c r="AC53"/>
      <c r="AD53"/>
      <c r="AE53"/>
    </row>
    <row r="54" spans="1:31" ht="26.25" customHeight="1" x14ac:dyDescent="0.15">
      <c r="B54" s="354" t="s">
        <v>1</v>
      </c>
      <c r="C54" s="356" t="s">
        <v>30</v>
      </c>
      <c r="D54" s="44" t="s">
        <v>2</v>
      </c>
      <c r="E54" s="27" t="s">
        <v>22</v>
      </c>
      <c r="F54" s="45" t="s">
        <v>3</v>
      </c>
      <c r="G54" s="44" t="s">
        <v>2</v>
      </c>
      <c r="H54" s="27" t="s">
        <v>22</v>
      </c>
      <c r="I54" s="45" t="s">
        <v>3</v>
      </c>
      <c r="J54" s="44" t="s">
        <v>2</v>
      </c>
      <c r="K54" s="27" t="s">
        <v>22</v>
      </c>
      <c r="L54" s="45" t="s">
        <v>3</v>
      </c>
      <c r="M54" s="44" t="s">
        <v>2</v>
      </c>
      <c r="N54" s="27" t="s">
        <v>22</v>
      </c>
      <c r="O54" s="45" t="s">
        <v>3</v>
      </c>
      <c r="P54" s="44" t="s">
        <v>2</v>
      </c>
      <c r="Q54" s="27" t="s">
        <v>22</v>
      </c>
      <c r="R54" s="45" t="s">
        <v>3</v>
      </c>
      <c r="S54" s="39" t="s">
        <v>4</v>
      </c>
      <c r="T54" s="40" t="s">
        <v>18</v>
      </c>
      <c r="U54" s="41" t="s">
        <v>19</v>
      </c>
      <c r="V54" s="358" t="s">
        <v>5</v>
      </c>
      <c r="W54" s="359" t="s">
        <v>20</v>
      </c>
      <c r="X54" s="361" t="s">
        <v>6</v>
      </c>
      <c r="AC54"/>
      <c r="AD54"/>
      <c r="AE54"/>
    </row>
    <row r="55" spans="1:31" ht="16.5" customHeight="1" x14ac:dyDescent="0.15">
      <c r="B55" s="355"/>
      <c r="C55" s="357"/>
      <c r="D55" s="271">
        <f>$D$13</f>
        <v>1200</v>
      </c>
      <c r="E55" s="298">
        <f>$E$13</f>
        <v>2400</v>
      </c>
      <c r="F55" s="273">
        <f>$F$13</f>
        <v>3600</v>
      </c>
      <c r="G55" s="271">
        <f>$G$13</f>
        <v>1590</v>
      </c>
      <c r="H55" s="272">
        <f>$H$13</f>
        <v>3180</v>
      </c>
      <c r="I55" s="273">
        <f>$I$13</f>
        <v>4770</v>
      </c>
      <c r="J55" s="271">
        <f>$J$13</f>
        <v>1890</v>
      </c>
      <c r="K55" s="272">
        <f>$K$13</f>
        <v>3780</v>
      </c>
      <c r="L55" s="273">
        <f>$L$13</f>
        <v>5670</v>
      </c>
      <c r="M55" s="271">
        <f>$M$13</f>
        <v>4800</v>
      </c>
      <c r="N55" s="272">
        <f>$N$13</f>
        <v>9700</v>
      </c>
      <c r="O55" s="273">
        <f>$O$13</f>
        <v>14600</v>
      </c>
      <c r="P55" s="271">
        <f>$P$13</f>
        <v>6000</v>
      </c>
      <c r="Q55" s="272">
        <f>$Q$13</f>
        <v>12000</v>
      </c>
      <c r="R55" s="273">
        <f>$R$13</f>
        <v>18000</v>
      </c>
      <c r="S55" s="271">
        <f>$S$13</f>
        <v>420</v>
      </c>
      <c r="T55" s="272">
        <f>$T$13</f>
        <v>400</v>
      </c>
      <c r="U55" s="273">
        <f>$U$13</f>
        <v>540</v>
      </c>
      <c r="V55" s="358"/>
      <c r="W55" s="360"/>
      <c r="X55" s="362"/>
      <c r="Y55" s="12"/>
      <c r="AC55"/>
      <c r="AD55"/>
      <c r="AE55"/>
    </row>
    <row r="56" spans="1:31" s="71" customFormat="1" ht="24.95" customHeight="1" x14ac:dyDescent="0.15">
      <c r="A56" s="233">
        <v>26</v>
      </c>
      <c r="B56" s="78"/>
      <c r="C56" s="237"/>
      <c r="D56" s="238"/>
      <c r="E56" s="239"/>
      <c r="F56" s="240"/>
      <c r="G56" s="238"/>
      <c r="H56" s="239"/>
      <c r="I56" s="240"/>
      <c r="J56" s="238"/>
      <c r="K56" s="239"/>
      <c r="L56" s="240"/>
      <c r="M56" s="238"/>
      <c r="N56" s="239"/>
      <c r="O56" s="240"/>
      <c r="P56" s="238"/>
      <c r="Q56" s="239"/>
      <c r="R56" s="240"/>
      <c r="S56" s="241"/>
      <c r="T56" s="239"/>
      <c r="U56" s="240"/>
      <c r="V56" s="250">
        <f t="shared" ref="V56:V68" si="4">($D$13*D56)+($E$13*E56)+($F$13*F56)+($G$13*G56)+($H$13*H56)+($I$13*I56)+($J$13*J56)+($K$13*K56)+($L$13*L56)+($M$13*M56)+($N$13*N56)+($O$13*O56)+($P$13*P56)+($Q$13*Q56)+($R$13*R56)+($S$13*S56)+($T$13*T56)+($U$13*U56)</f>
        <v>0</v>
      </c>
      <c r="W56" s="295"/>
      <c r="X56" s="252">
        <f>V56-W56</f>
        <v>0</v>
      </c>
    </row>
    <row r="57" spans="1:31" s="71" customFormat="1" ht="24.95" customHeight="1" x14ac:dyDescent="0.15">
      <c r="A57" s="233">
        <v>27</v>
      </c>
      <c r="B57" s="79"/>
      <c r="C57" s="245"/>
      <c r="D57" s="246"/>
      <c r="E57" s="247"/>
      <c r="F57" s="248"/>
      <c r="G57" s="246"/>
      <c r="H57" s="247"/>
      <c r="I57" s="248"/>
      <c r="J57" s="246"/>
      <c r="K57" s="247"/>
      <c r="L57" s="248"/>
      <c r="M57" s="246"/>
      <c r="N57" s="247"/>
      <c r="O57" s="248"/>
      <c r="P57" s="246"/>
      <c r="Q57" s="247"/>
      <c r="R57" s="248"/>
      <c r="S57" s="249"/>
      <c r="T57" s="247"/>
      <c r="U57" s="248"/>
      <c r="V57" s="51">
        <f t="shared" si="4"/>
        <v>0</v>
      </c>
      <c r="W57" s="296"/>
      <c r="X57" s="52">
        <f>V57-W57</f>
        <v>0</v>
      </c>
    </row>
    <row r="58" spans="1:31" s="71" customFormat="1" ht="24.95" customHeight="1" x14ac:dyDescent="0.15">
      <c r="A58" s="233">
        <v>28</v>
      </c>
      <c r="B58" s="79"/>
      <c r="C58" s="245"/>
      <c r="D58" s="246"/>
      <c r="E58" s="247"/>
      <c r="F58" s="248"/>
      <c r="G58" s="246"/>
      <c r="H58" s="247"/>
      <c r="I58" s="248"/>
      <c r="J58" s="246"/>
      <c r="K58" s="247"/>
      <c r="L58" s="248"/>
      <c r="M58" s="246"/>
      <c r="N58" s="247"/>
      <c r="O58" s="248"/>
      <c r="P58" s="246"/>
      <c r="Q58" s="247"/>
      <c r="R58" s="248"/>
      <c r="S58" s="249"/>
      <c r="T58" s="247"/>
      <c r="U58" s="248"/>
      <c r="V58" s="51">
        <f t="shared" si="4"/>
        <v>0</v>
      </c>
      <c r="W58" s="296"/>
      <c r="X58" s="52">
        <f t="shared" ref="X58:X68" si="5">V58-W58</f>
        <v>0</v>
      </c>
    </row>
    <row r="59" spans="1:31" s="71" customFormat="1" ht="24.95" customHeight="1" x14ac:dyDescent="0.15">
      <c r="A59" s="233">
        <v>29</v>
      </c>
      <c r="B59" s="79"/>
      <c r="C59" s="245"/>
      <c r="D59" s="246"/>
      <c r="E59" s="247"/>
      <c r="F59" s="248"/>
      <c r="G59" s="246"/>
      <c r="H59" s="247"/>
      <c r="I59" s="248"/>
      <c r="J59" s="246"/>
      <c r="K59" s="247"/>
      <c r="L59" s="248"/>
      <c r="M59" s="246"/>
      <c r="N59" s="247"/>
      <c r="O59" s="248"/>
      <c r="P59" s="246"/>
      <c r="Q59" s="247"/>
      <c r="R59" s="248"/>
      <c r="S59" s="249"/>
      <c r="T59" s="247"/>
      <c r="U59" s="248"/>
      <c r="V59" s="51">
        <f t="shared" si="4"/>
        <v>0</v>
      </c>
      <c r="W59" s="296"/>
      <c r="X59" s="52">
        <f t="shared" si="5"/>
        <v>0</v>
      </c>
    </row>
    <row r="60" spans="1:31" s="71" customFormat="1" ht="24.95" customHeight="1" x14ac:dyDescent="0.15">
      <c r="A60" s="233">
        <v>30</v>
      </c>
      <c r="B60" s="79"/>
      <c r="C60" s="245"/>
      <c r="D60" s="246"/>
      <c r="E60" s="247"/>
      <c r="F60" s="248"/>
      <c r="G60" s="246"/>
      <c r="H60" s="247"/>
      <c r="I60" s="248"/>
      <c r="J60" s="246"/>
      <c r="K60" s="247"/>
      <c r="L60" s="248"/>
      <c r="M60" s="246"/>
      <c r="N60" s="247"/>
      <c r="O60" s="248"/>
      <c r="P60" s="246"/>
      <c r="Q60" s="247"/>
      <c r="R60" s="248"/>
      <c r="S60" s="249"/>
      <c r="T60" s="247"/>
      <c r="U60" s="248"/>
      <c r="V60" s="51">
        <f t="shared" si="4"/>
        <v>0</v>
      </c>
      <c r="W60" s="296"/>
      <c r="X60" s="52">
        <f t="shared" si="5"/>
        <v>0</v>
      </c>
    </row>
    <row r="61" spans="1:31" s="71" customFormat="1" ht="24.95" customHeight="1" x14ac:dyDescent="0.15">
      <c r="A61" s="233">
        <v>31</v>
      </c>
      <c r="B61" s="79"/>
      <c r="C61" s="245"/>
      <c r="D61" s="246"/>
      <c r="E61" s="247"/>
      <c r="F61" s="248"/>
      <c r="G61" s="246"/>
      <c r="H61" s="247"/>
      <c r="I61" s="248"/>
      <c r="J61" s="246"/>
      <c r="K61" s="247"/>
      <c r="L61" s="248"/>
      <c r="M61" s="246"/>
      <c r="N61" s="247"/>
      <c r="O61" s="248"/>
      <c r="P61" s="246"/>
      <c r="Q61" s="247"/>
      <c r="R61" s="248"/>
      <c r="S61" s="249"/>
      <c r="T61" s="247"/>
      <c r="U61" s="248"/>
      <c r="V61" s="51">
        <f t="shared" si="4"/>
        <v>0</v>
      </c>
      <c r="W61" s="296"/>
      <c r="X61" s="52">
        <f t="shared" si="5"/>
        <v>0</v>
      </c>
    </row>
    <row r="62" spans="1:31" s="71" customFormat="1" ht="24.95" customHeight="1" x14ac:dyDescent="0.15">
      <c r="A62" s="233">
        <v>32</v>
      </c>
      <c r="B62" s="79"/>
      <c r="C62" s="245"/>
      <c r="D62" s="246"/>
      <c r="E62" s="247"/>
      <c r="F62" s="248"/>
      <c r="G62" s="246"/>
      <c r="H62" s="247"/>
      <c r="I62" s="248"/>
      <c r="J62" s="246"/>
      <c r="K62" s="247"/>
      <c r="L62" s="248"/>
      <c r="M62" s="246"/>
      <c r="N62" s="247"/>
      <c r="O62" s="248"/>
      <c r="P62" s="246"/>
      <c r="Q62" s="247"/>
      <c r="R62" s="248"/>
      <c r="S62" s="249"/>
      <c r="T62" s="247"/>
      <c r="U62" s="248"/>
      <c r="V62" s="51">
        <f t="shared" si="4"/>
        <v>0</v>
      </c>
      <c r="W62" s="296"/>
      <c r="X62" s="52">
        <f t="shared" si="5"/>
        <v>0</v>
      </c>
    </row>
    <row r="63" spans="1:31" s="71" customFormat="1" ht="24.95" customHeight="1" x14ac:dyDescent="0.15">
      <c r="A63" s="233">
        <v>33</v>
      </c>
      <c r="B63" s="79"/>
      <c r="C63" s="245"/>
      <c r="D63" s="246"/>
      <c r="E63" s="247"/>
      <c r="F63" s="248"/>
      <c r="G63" s="246"/>
      <c r="H63" s="247"/>
      <c r="I63" s="248"/>
      <c r="J63" s="246"/>
      <c r="K63" s="247"/>
      <c r="L63" s="248"/>
      <c r="M63" s="246"/>
      <c r="N63" s="247"/>
      <c r="O63" s="248"/>
      <c r="P63" s="246"/>
      <c r="Q63" s="247"/>
      <c r="R63" s="248"/>
      <c r="S63" s="249"/>
      <c r="T63" s="247"/>
      <c r="U63" s="248"/>
      <c r="V63" s="51">
        <f t="shared" si="4"/>
        <v>0</v>
      </c>
      <c r="W63" s="296"/>
      <c r="X63" s="52">
        <f t="shared" si="5"/>
        <v>0</v>
      </c>
    </row>
    <row r="64" spans="1:31" s="71" customFormat="1" ht="24.95" customHeight="1" x14ac:dyDescent="0.15">
      <c r="A64" s="233">
        <v>34</v>
      </c>
      <c r="B64" s="79"/>
      <c r="C64" s="245"/>
      <c r="D64" s="246"/>
      <c r="E64" s="247"/>
      <c r="F64" s="248"/>
      <c r="G64" s="246"/>
      <c r="H64" s="247"/>
      <c r="I64" s="248"/>
      <c r="J64" s="246"/>
      <c r="K64" s="247"/>
      <c r="L64" s="248"/>
      <c r="M64" s="246"/>
      <c r="N64" s="247"/>
      <c r="O64" s="248"/>
      <c r="P64" s="246"/>
      <c r="Q64" s="247"/>
      <c r="R64" s="248"/>
      <c r="S64" s="249"/>
      <c r="T64" s="247"/>
      <c r="U64" s="248"/>
      <c r="V64" s="51">
        <f t="shared" si="4"/>
        <v>0</v>
      </c>
      <c r="W64" s="296"/>
      <c r="X64" s="52">
        <f t="shared" si="5"/>
        <v>0</v>
      </c>
    </row>
    <row r="65" spans="1:24" s="71" customFormat="1" ht="24.95" customHeight="1" x14ac:dyDescent="0.15">
      <c r="A65" s="233">
        <v>35</v>
      </c>
      <c r="B65" s="79"/>
      <c r="C65" s="245"/>
      <c r="D65" s="246"/>
      <c r="E65" s="247"/>
      <c r="F65" s="248"/>
      <c r="G65" s="246"/>
      <c r="H65" s="247"/>
      <c r="I65" s="248"/>
      <c r="J65" s="246"/>
      <c r="K65" s="247"/>
      <c r="L65" s="248"/>
      <c r="M65" s="246"/>
      <c r="N65" s="247"/>
      <c r="O65" s="248"/>
      <c r="P65" s="246"/>
      <c r="Q65" s="247"/>
      <c r="R65" s="248"/>
      <c r="S65" s="249"/>
      <c r="T65" s="247"/>
      <c r="U65" s="248"/>
      <c r="V65" s="51">
        <f t="shared" si="4"/>
        <v>0</v>
      </c>
      <c r="W65" s="296"/>
      <c r="X65" s="52">
        <f t="shared" si="5"/>
        <v>0</v>
      </c>
    </row>
    <row r="66" spans="1:24" s="71" customFormat="1" ht="24.95" customHeight="1" x14ac:dyDescent="0.15">
      <c r="A66" s="233">
        <v>36</v>
      </c>
      <c r="B66" s="79"/>
      <c r="C66" s="245"/>
      <c r="D66" s="246"/>
      <c r="E66" s="247"/>
      <c r="F66" s="248"/>
      <c r="G66" s="246"/>
      <c r="H66" s="247"/>
      <c r="I66" s="248"/>
      <c r="J66" s="246"/>
      <c r="K66" s="247"/>
      <c r="L66" s="248"/>
      <c r="M66" s="246"/>
      <c r="N66" s="247"/>
      <c r="O66" s="248"/>
      <c r="P66" s="246"/>
      <c r="Q66" s="247"/>
      <c r="R66" s="248"/>
      <c r="S66" s="249"/>
      <c r="T66" s="247"/>
      <c r="U66" s="248"/>
      <c r="V66" s="51">
        <f t="shared" si="4"/>
        <v>0</v>
      </c>
      <c r="W66" s="296"/>
      <c r="X66" s="52">
        <f t="shared" si="5"/>
        <v>0</v>
      </c>
    </row>
    <row r="67" spans="1:24" s="71" customFormat="1" ht="24.95" customHeight="1" x14ac:dyDescent="0.15">
      <c r="A67" s="233">
        <v>37</v>
      </c>
      <c r="B67" s="79"/>
      <c r="C67" s="245"/>
      <c r="D67" s="246"/>
      <c r="E67" s="247"/>
      <c r="F67" s="248"/>
      <c r="G67" s="246"/>
      <c r="H67" s="247"/>
      <c r="I67" s="248"/>
      <c r="J67" s="246"/>
      <c r="K67" s="247"/>
      <c r="L67" s="248"/>
      <c r="M67" s="246"/>
      <c r="N67" s="247"/>
      <c r="O67" s="248"/>
      <c r="P67" s="246"/>
      <c r="Q67" s="247"/>
      <c r="R67" s="248"/>
      <c r="S67" s="249"/>
      <c r="T67" s="247"/>
      <c r="U67" s="248"/>
      <c r="V67" s="51">
        <f t="shared" si="4"/>
        <v>0</v>
      </c>
      <c r="W67" s="296"/>
      <c r="X67" s="52">
        <f t="shared" si="5"/>
        <v>0</v>
      </c>
    </row>
    <row r="68" spans="1:24" s="71" customFormat="1" ht="24.95" customHeight="1" x14ac:dyDescent="0.15">
      <c r="A68" s="233">
        <v>38</v>
      </c>
      <c r="B68" s="79"/>
      <c r="C68" s="245"/>
      <c r="D68" s="246"/>
      <c r="E68" s="247"/>
      <c r="F68" s="248"/>
      <c r="G68" s="246"/>
      <c r="H68" s="247"/>
      <c r="I68" s="248"/>
      <c r="J68" s="246"/>
      <c r="K68" s="247"/>
      <c r="L68" s="248"/>
      <c r="M68" s="246"/>
      <c r="N68" s="247"/>
      <c r="O68" s="248"/>
      <c r="P68" s="246"/>
      <c r="Q68" s="247"/>
      <c r="R68" s="248"/>
      <c r="S68" s="249"/>
      <c r="T68" s="247"/>
      <c r="U68" s="248"/>
      <c r="V68" s="51">
        <f t="shared" si="4"/>
        <v>0</v>
      </c>
      <c r="W68" s="296"/>
      <c r="X68" s="52">
        <f t="shared" si="5"/>
        <v>0</v>
      </c>
    </row>
    <row r="69" spans="1:24" s="71" customFormat="1" ht="24.95" customHeight="1" x14ac:dyDescent="0.15">
      <c r="A69" s="233">
        <v>39</v>
      </c>
      <c r="B69" s="79"/>
      <c r="C69" s="245"/>
      <c r="D69" s="246"/>
      <c r="E69" s="247"/>
      <c r="F69" s="248"/>
      <c r="G69" s="246"/>
      <c r="H69" s="247"/>
      <c r="I69" s="248"/>
      <c r="J69" s="246"/>
      <c r="K69" s="247"/>
      <c r="L69" s="248"/>
      <c r="M69" s="246"/>
      <c r="N69" s="247"/>
      <c r="O69" s="248"/>
      <c r="P69" s="246"/>
      <c r="Q69" s="247"/>
      <c r="R69" s="248"/>
      <c r="S69" s="249"/>
      <c r="T69" s="247"/>
      <c r="U69" s="248"/>
      <c r="V69" s="51"/>
      <c r="W69" s="296"/>
      <c r="X69" s="52"/>
    </row>
    <row r="70" spans="1:24" s="71" customFormat="1" ht="24.95" customHeight="1" x14ac:dyDescent="0.15">
      <c r="A70" s="233">
        <v>40</v>
      </c>
      <c r="B70" s="79"/>
      <c r="C70" s="245"/>
      <c r="D70" s="246"/>
      <c r="E70" s="247"/>
      <c r="F70" s="248"/>
      <c r="G70" s="246"/>
      <c r="H70" s="247"/>
      <c r="I70" s="248"/>
      <c r="J70" s="246"/>
      <c r="K70" s="247"/>
      <c r="L70" s="248"/>
      <c r="M70" s="246"/>
      <c r="N70" s="247"/>
      <c r="O70" s="248"/>
      <c r="P70" s="246"/>
      <c r="Q70" s="247"/>
      <c r="R70" s="248"/>
      <c r="S70" s="249"/>
      <c r="T70" s="247"/>
      <c r="U70" s="248"/>
      <c r="V70" s="51"/>
      <c r="W70" s="296"/>
      <c r="X70" s="52"/>
    </row>
    <row r="71" spans="1:24" s="71" customFormat="1" ht="24.95" customHeight="1" x14ac:dyDescent="0.15">
      <c r="A71" s="233">
        <v>41</v>
      </c>
      <c r="B71" s="79"/>
      <c r="C71" s="245"/>
      <c r="D71" s="246"/>
      <c r="E71" s="247"/>
      <c r="F71" s="248"/>
      <c r="G71" s="246"/>
      <c r="H71" s="247"/>
      <c r="I71" s="248"/>
      <c r="J71" s="246"/>
      <c r="K71" s="247"/>
      <c r="L71" s="248"/>
      <c r="M71" s="246"/>
      <c r="N71" s="247"/>
      <c r="O71" s="248"/>
      <c r="P71" s="246"/>
      <c r="Q71" s="247"/>
      <c r="R71" s="248"/>
      <c r="S71" s="249"/>
      <c r="T71" s="247"/>
      <c r="U71" s="248"/>
      <c r="V71" s="51"/>
      <c r="W71" s="296"/>
      <c r="X71" s="52"/>
    </row>
    <row r="72" spans="1:24" s="71" customFormat="1" ht="24.95" customHeight="1" x14ac:dyDescent="0.15">
      <c r="A72" s="233">
        <v>42</v>
      </c>
      <c r="B72" s="79"/>
      <c r="C72" s="245"/>
      <c r="D72" s="246"/>
      <c r="E72" s="247"/>
      <c r="F72" s="248"/>
      <c r="G72" s="246"/>
      <c r="H72" s="247"/>
      <c r="I72" s="248"/>
      <c r="J72" s="246"/>
      <c r="K72" s="247"/>
      <c r="L72" s="248"/>
      <c r="M72" s="246"/>
      <c r="N72" s="247"/>
      <c r="O72" s="248"/>
      <c r="P72" s="246"/>
      <c r="Q72" s="247"/>
      <c r="R72" s="248"/>
      <c r="S72" s="249"/>
      <c r="T72" s="247"/>
      <c r="U72" s="248"/>
      <c r="V72" s="51"/>
      <c r="W72" s="296"/>
      <c r="X72" s="52"/>
    </row>
    <row r="73" spans="1:24" s="71" customFormat="1" ht="24.95" customHeight="1" x14ac:dyDescent="0.15">
      <c r="A73" s="233">
        <v>43</v>
      </c>
      <c r="B73" s="79"/>
      <c r="C73" s="245"/>
      <c r="D73" s="246"/>
      <c r="E73" s="247"/>
      <c r="F73" s="248"/>
      <c r="G73" s="246"/>
      <c r="H73" s="247"/>
      <c r="I73" s="248"/>
      <c r="J73" s="246"/>
      <c r="K73" s="247"/>
      <c r="L73" s="248"/>
      <c r="M73" s="246"/>
      <c r="N73" s="247"/>
      <c r="O73" s="248"/>
      <c r="P73" s="246"/>
      <c r="Q73" s="247"/>
      <c r="R73" s="248"/>
      <c r="S73" s="249"/>
      <c r="T73" s="247"/>
      <c r="U73" s="248"/>
      <c r="V73" s="51"/>
      <c r="W73" s="296"/>
      <c r="X73" s="52"/>
    </row>
    <row r="74" spans="1:24" s="71" customFormat="1" ht="24.95" customHeight="1" x14ac:dyDescent="0.15">
      <c r="A74" s="233">
        <v>44</v>
      </c>
      <c r="B74" s="79"/>
      <c r="C74" s="245"/>
      <c r="D74" s="246"/>
      <c r="E74" s="247"/>
      <c r="F74" s="248"/>
      <c r="G74" s="246"/>
      <c r="H74" s="247"/>
      <c r="I74" s="248"/>
      <c r="J74" s="246"/>
      <c r="K74" s="247"/>
      <c r="L74" s="248"/>
      <c r="M74" s="246"/>
      <c r="N74" s="247"/>
      <c r="O74" s="248"/>
      <c r="P74" s="246"/>
      <c r="Q74" s="247"/>
      <c r="R74" s="248"/>
      <c r="S74" s="249"/>
      <c r="T74" s="247"/>
      <c r="U74" s="248"/>
      <c r="V74" s="51">
        <f t="shared" ref="V74:V80" si="6">($D$13*D74)+($E$13*E74)+($F$13*F74)+($G$13*G74)+($H$13*H74)+($I$13*I74)+($J$13*J74)+($K$13*K74)+($L$13*L74)+($M$13*M74)+($N$13*N74)+($O$13*O74)+($P$13*P74)+($Q$13*Q74)+($R$13*R74)+($S$13*S74)+($T$13*T74)+($U$13*U74)</f>
        <v>0</v>
      </c>
      <c r="W74" s="296"/>
      <c r="X74" s="52">
        <f t="shared" ref="X74:X79" si="7">V74-W74</f>
        <v>0</v>
      </c>
    </row>
    <row r="75" spans="1:24" s="71" customFormat="1" ht="24.95" customHeight="1" x14ac:dyDescent="0.15">
      <c r="A75" s="233">
        <v>45</v>
      </c>
      <c r="B75" s="79"/>
      <c r="C75" s="245"/>
      <c r="D75" s="246"/>
      <c r="E75" s="247"/>
      <c r="F75" s="248"/>
      <c r="G75" s="246"/>
      <c r="H75" s="247"/>
      <c r="I75" s="248"/>
      <c r="J75" s="246"/>
      <c r="K75" s="247"/>
      <c r="L75" s="248"/>
      <c r="M75" s="246"/>
      <c r="N75" s="247"/>
      <c r="O75" s="248"/>
      <c r="P75" s="246"/>
      <c r="Q75" s="247"/>
      <c r="R75" s="248"/>
      <c r="S75" s="249"/>
      <c r="T75" s="247"/>
      <c r="U75" s="248"/>
      <c r="V75" s="51">
        <f t="shared" si="6"/>
        <v>0</v>
      </c>
      <c r="W75" s="296"/>
      <c r="X75" s="52">
        <f t="shared" si="7"/>
        <v>0</v>
      </c>
    </row>
    <row r="76" spans="1:24" s="71" customFormat="1" ht="24.95" customHeight="1" x14ac:dyDescent="0.15">
      <c r="A76" s="233">
        <v>46</v>
      </c>
      <c r="B76" s="79"/>
      <c r="C76" s="245"/>
      <c r="D76" s="246"/>
      <c r="E76" s="247"/>
      <c r="F76" s="248"/>
      <c r="G76" s="246"/>
      <c r="H76" s="247"/>
      <c r="I76" s="248"/>
      <c r="J76" s="246"/>
      <c r="K76" s="247"/>
      <c r="L76" s="248"/>
      <c r="M76" s="246"/>
      <c r="N76" s="247"/>
      <c r="O76" s="248"/>
      <c r="P76" s="246"/>
      <c r="Q76" s="247"/>
      <c r="R76" s="248"/>
      <c r="S76" s="249"/>
      <c r="T76" s="247"/>
      <c r="U76" s="248"/>
      <c r="V76" s="51">
        <f t="shared" si="6"/>
        <v>0</v>
      </c>
      <c r="W76" s="296"/>
      <c r="X76" s="52">
        <f t="shared" si="7"/>
        <v>0</v>
      </c>
    </row>
    <row r="77" spans="1:24" s="71" customFormat="1" ht="24.95" customHeight="1" x14ac:dyDescent="0.15">
      <c r="A77" s="233">
        <v>47</v>
      </c>
      <c r="B77" s="79"/>
      <c r="C77" s="245"/>
      <c r="D77" s="246"/>
      <c r="E77" s="247"/>
      <c r="F77" s="248"/>
      <c r="G77" s="246"/>
      <c r="H77" s="247"/>
      <c r="I77" s="248"/>
      <c r="J77" s="246"/>
      <c r="K77" s="247"/>
      <c r="L77" s="248"/>
      <c r="M77" s="246"/>
      <c r="N77" s="247"/>
      <c r="O77" s="248"/>
      <c r="P77" s="246"/>
      <c r="Q77" s="247"/>
      <c r="R77" s="248"/>
      <c r="S77" s="249"/>
      <c r="T77" s="247"/>
      <c r="U77" s="248"/>
      <c r="V77" s="51">
        <f t="shared" si="6"/>
        <v>0</v>
      </c>
      <c r="W77" s="296"/>
      <c r="X77" s="52">
        <f t="shared" si="7"/>
        <v>0</v>
      </c>
    </row>
    <row r="78" spans="1:24" s="71" customFormat="1" ht="24.95" customHeight="1" x14ac:dyDescent="0.15">
      <c r="A78" s="233">
        <v>48</v>
      </c>
      <c r="B78" s="79"/>
      <c r="C78" s="245"/>
      <c r="D78" s="246"/>
      <c r="E78" s="247"/>
      <c r="F78" s="248"/>
      <c r="G78" s="246"/>
      <c r="H78" s="247"/>
      <c r="I78" s="248"/>
      <c r="J78" s="246"/>
      <c r="K78" s="247"/>
      <c r="L78" s="248"/>
      <c r="M78" s="246"/>
      <c r="N78" s="247"/>
      <c r="O78" s="248"/>
      <c r="P78" s="246"/>
      <c r="Q78" s="247"/>
      <c r="R78" s="248"/>
      <c r="S78" s="249"/>
      <c r="T78" s="247"/>
      <c r="U78" s="248"/>
      <c r="V78" s="51">
        <f t="shared" si="6"/>
        <v>0</v>
      </c>
      <c r="W78" s="296"/>
      <c r="X78" s="52">
        <f t="shared" si="7"/>
        <v>0</v>
      </c>
    </row>
    <row r="79" spans="1:24" s="71" customFormat="1" ht="24.95" customHeight="1" x14ac:dyDescent="0.15">
      <c r="A79" s="233">
        <v>49</v>
      </c>
      <c r="B79" s="79"/>
      <c r="C79" s="245"/>
      <c r="D79" s="246"/>
      <c r="E79" s="247"/>
      <c r="F79" s="248"/>
      <c r="G79" s="246"/>
      <c r="H79" s="247"/>
      <c r="I79" s="248"/>
      <c r="J79" s="246"/>
      <c r="K79" s="247"/>
      <c r="L79" s="248"/>
      <c r="M79" s="246"/>
      <c r="N79" s="247"/>
      <c r="O79" s="248"/>
      <c r="P79" s="246"/>
      <c r="Q79" s="247"/>
      <c r="R79" s="248"/>
      <c r="S79" s="249"/>
      <c r="T79" s="247"/>
      <c r="U79" s="248"/>
      <c r="V79" s="51">
        <f t="shared" si="6"/>
        <v>0</v>
      </c>
      <c r="W79" s="296"/>
      <c r="X79" s="52">
        <f t="shared" si="7"/>
        <v>0</v>
      </c>
    </row>
    <row r="80" spans="1:24" s="71" customFormat="1" ht="24.95" customHeight="1" thickBot="1" x14ac:dyDescent="0.2">
      <c r="A80" s="233">
        <v>50</v>
      </c>
      <c r="B80" s="80"/>
      <c r="C80" s="253"/>
      <c r="D80" s="254"/>
      <c r="E80" s="255"/>
      <c r="F80" s="256"/>
      <c r="G80" s="254"/>
      <c r="H80" s="255"/>
      <c r="I80" s="256"/>
      <c r="J80" s="254"/>
      <c r="K80" s="255"/>
      <c r="L80" s="256"/>
      <c r="M80" s="254"/>
      <c r="N80" s="255"/>
      <c r="O80" s="256"/>
      <c r="P80" s="254"/>
      <c r="Q80" s="255"/>
      <c r="R80" s="256"/>
      <c r="S80" s="257"/>
      <c r="T80" s="255"/>
      <c r="U80" s="256"/>
      <c r="V80" s="53">
        <f t="shared" si="6"/>
        <v>0</v>
      </c>
      <c r="W80" s="297"/>
      <c r="X80" s="54">
        <f>V80-W80</f>
        <v>0</v>
      </c>
    </row>
    <row r="81" spans="1:32" s="71" customFormat="1" ht="30" customHeight="1" thickTop="1" x14ac:dyDescent="0.15">
      <c r="A81" s="94"/>
      <c r="B81" s="363" t="s">
        <v>24</v>
      </c>
      <c r="C81" s="364"/>
      <c r="D81" s="55">
        <f t="shared" ref="D81:U81" si="8">SUM(D56:D80)</f>
        <v>0</v>
      </c>
      <c r="E81" s="56">
        <f t="shared" si="8"/>
        <v>0</v>
      </c>
      <c r="F81" s="57">
        <f t="shared" si="8"/>
        <v>0</v>
      </c>
      <c r="G81" s="55">
        <f t="shared" si="8"/>
        <v>0</v>
      </c>
      <c r="H81" s="56">
        <f t="shared" si="8"/>
        <v>0</v>
      </c>
      <c r="I81" s="57">
        <f t="shared" si="8"/>
        <v>0</v>
      </c>
      <c r="J81" s="55">
        <f t="shared" si="8"/>
        <v>0</v>
      </c>
      <c r="K81" s="56">
        <f t="shared" si="8"/>
        <v>0</v>
      </c>
      <c r="L81" s="57">
        <f t="shared" si="8"/>
        <v>0</v>
      </c>
      <c r="M81" s="55">
        <f t="shared" ref="M81:O81" si="9">SUM(M56:M80)</f>
        <v>0</v>
      </c>
      <c r="N81" s="56">
        <f t="shared" si="9"/>
        <v>0</v>
      </c>
      <c r="O81" s="57">
        <f t="shared" si="9"/>
        <v>0</v>
      </c>
      <c r="P81" s="55">
        <f t="shared" si="8"/>
        <v>0</v>
      </c>
      <c r="Q81" s="56">
        <f t="shared" si="8"/>
        <v>0</v>
      </c>
      <c r="R81" s="57">
        <f t="shared" si="8"/>
        <v>0</v>
      </c>
      <c r="S81" s="55">
        <f t="shared" si="8"/>
        <v>0</v>
      </c>
      <c r="T81" s="56">
        <f t="shared" si="8"/>
        <v>0</v>
      </c>
      <c r="U81" s="57">
        <f t="shared" si="8"/>
        <v>0</v>
      </c>
      <c r="V81" s="59">
        <f>SUM(V56:V80)</f>
        <v>0</v>
      </c>
      <c r="W81" s="60">
        <f>SUM(W56:W80)</f>
        <v>0</v>
      </c>
      <c r="X81" s="61">
        <f>SUM(X56:X80)</f>
        <v>0</v>
      </c>
    </row>
    <row r="82" spans="1:32" s="69" customFormat="1" ht="30" customHeight="1" x14ac:dyDescent="0.15">
      <c r="A82" s="199"/>
      <c r="B82" s="410"/>
      <c r="C82" s="411"/>
      <c r="D82" s="277"/>
      <c r="E82" s="278"/>
      <c r="F82" s="279"/>
      <c r="G82" s="277"/>
      <c r="H82" s="278"/>
      <c r="I82" s="279"/>
      <c r="J82" s="277"/>
      <c r="K82" s="278"/>
      <c r="L82" s="279"/>
      <c r="M82" s="277"/>
      <c r="N82" s="278"/>
      <c r="O82" s="279"/>
      <c r="P82" s="277"/>
      <c r="Q82" s="278"/>
      <c r="R82" s="279"/>
      <c r="S82" s="277"/>
      <c r="T82" s="278"/>
      <c r="U82" s="279"/>
      <c r="V82" s="280"/>
      <c r="W82" s="281"/>
      <c r="X82" s="282"/>
    </row>
    <row r="83" spans="1:32" s="177" customFormat="1" ht="20.100000000000001" customHeight="1" x14ac:dyDescent="0.15">
      <c r="A83" s="283"/>
      <c r="U83" s="284"/>
      <c r="V83" s="274" t="s">
        <v>67</v>
      </c>
      <c r="W83" s="275">
        <f>$W$41</f>
        <v>0</v>
      </c>
      <c r="X83" s="276" t="s">
        <v>21</v>
      </c>
    </row>
    <row r="84" spans="1:32" x14ac:dyDescent="0.15">
      <c r="B84" s="1" t="s">
        <v>0</v>
      </c>
    </row>
    <row r="85" spans="1:32" s="5" customFormat="1" ht="8.1" customHeight="1" x14ac:dyDescent="0.15">
      <c r="A85" s="198"/>
    </row>
    <row r="86" spans="1:32" ht="17.25" x14ac:dyDescent="0.15">
      <c r="B86"/>
      <c r="C86"/>
      <c r="E86" s="405" t="s">
        <v>29</v>
      </c>
      <c r="F86" s="405"/>
      <c r="G86" s="405"/>
      <c r="H86" s="405"/>
      <c r="I86" s="405"/>
      <c r="J86" s="405"/>
      <c r="K86" s="405"/>
      <c r="L86" s="405"/>
      <c r="M86" s="405"/>
      <c r="N86" s="405"/>
      <c r="O86" s="405"/>
      <c r="P86" s="405"/>
      <c r="Q86" s="405"/>
      <c r="R86" s="405"/>
      <c r="S86" s="367">
        <f>$S$2</f>
        <v>0</v>
      </c>
      <c r="T86" s="367"/>
      <c r="U86" s="367"/>
      <c r="V86" s="367"/>
      <c r="AF86" s="1"/>
    </row>
    <row r="87" spans="1:32" s="1" customFormat="1" x14ac:dyDescent="0.15">
      <c r="A87" s="198"/>
      <c r="D87" s="11"/>
    </row>
    <row r="88" spans="1:32" s="1" customFormat="1" ht="17.100000000000001" customHeight="1" x14ac:dyDescent="0.15">
      <c r="A88" s="198"/>
      <c r="T88" s="47" t="s">
        <v>35</v>
      </c>
      <c r="U88" s="365"/>
      <c r="V88" s="365"/>
      <c r="W88" s="365"/>
      <c r="X88" s="365"/>
    </row>
    <row r="89" spans="1:32" s="1" customFormat="1" ht="17.100000000000001" customHeight="1" x14ac:dyDescent="0.15">
      <c r="A89" s="198"/>
      <c r="T89" s="47"/>
      <c r="U89" s="365">
        <f>$T$4</f>
        <v>0</v>
      </c>
      <c r="V89" s="365"/>
      <c r="W89" s="365"/>
      <c r="X89" s="365"/>
    </row>
    <row r="90" spans="1:32" s="1" customFormat="1" ht="17.100000000000001" customHeight="1" x14ac:dyDescent="0.15">
      <c r="A90" s="198"/>
      <c r="T90" s="47" t="s">
        <v>36</v>
      </c>
      <c r="U90" s="365">
        <f>$U$5</f>
        <v>0</v>
      </c>
      <c r="V90" s="365"/>
      <c r="W90" s="365"/>
      <c r="X90" s="365"/>
    </row>
    <row r="91" spans="1:32" s="1" customFormat="1" ht="17.100000000000001" customHeight="1" x14ac:dyDescent="0.15">
      <c r="A91" s="198"/>
      <c r="T91" s="47"/>
      <c r="U91" s="365">
        <f>$U$6</f>
        <v>0</v>
      </c>
      <c r="V91" s="365"/>
      <c r="W91" s="365"/>
      <c r="X91" s="365"/>
    </row>
    <row r="92" spans="1:32" s="1" customFormat="1" ht="17.100000000000001" customHeight="1" x14ac:dyDescent="0.15">
      <c r="A92" s="198"/>
      <c r="T92"/>
      <c r="U92" s="366">
        <f>$U$7</f>
        <v>0</v>
      </c>
      <c r="V92" s="366"/>
      <c r="W92" s="366"/>
      <c r="X92" s="366"/>
    </row>
    <row r="93" spans="1:32" ht="13.5" x14ac:dyDescent="0.1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 s="47"/>
      <c r="V93" s="406"/>
      <c r="W93" s="406"/>
      <c r="X93" s="406"/>
      <c r="Y93"/>
      <c r="Z93"/>
      <c r="AA93"/>
      <c r="AB93"/>
      <c r="AC93"/>
      <c r="AD93"/>
      <c r="AE93"/>
    </row>
    <row r="94" spans="1:32" ht="17.100000000000001" customHeight="1" x14ac:dyDescent="0.15">
      <c r="B94"/>
      <c r="C94"/>
      <c r="D94" s="404" t="s">
        <v>31</v>
      </c>
      <c r="E94" s="404"/>
      <c r="F94" s="404"/>
      <c r="G94" s="404" t="s">
        <v>32</v>
      </c>
      <c r="H94" s="404"/>
      <c r="I94" s="404"/>
      <c r="J94" s="404" t="s">
        <v>33</v>
      </c>
      <c r="K94" s="404"/>
      <c r="L94" s="404"/>
      <c r="M94" s="404" t="s">
        <v>64</v>
      </c>
      <c r="N94" s="404"/>
      <c r="O94" s="404"/>
      <c r="P94" s="351" t="s">
        <v>65</v>
      </c>
      <c r="Q94" s="351"/>
      <c r="R94" s="351"/>
      <c r="S94"/>
      <c r="T94"/>
      <c r="U94" s="47"/>
      <c r="V94" s="406"/>
      <c r="W94" s="406"/>
      <c r="X94" s="406"/>
      <c r="Y94"/>
      <c r="Z94"/>
      <c r="AA94"/>
      <c r="AB94"/>
      <c r="AC94"/>
      <c r="AD94"/>
      <c r="AE94"/>
    </row>
    <row r="95" spans="1:32" ht="8.25" customHeight="1" x14ac:dyDescent="0.15">
      <c r="D95" s="404"/>
      <c r="E95" s="404"/>
      <c r="F95" s="404"/>
      <c r="G95" s="404"/>
      <c r="H95" s="404"/>
      <c r="I95" s="404"/>
      <c r="J95" s="404"/>
      <c r="K95" s="404"/>
      <c r="L95" s="404"/>
      <c r="M95" s="404"/>
      <c r="N95" s="404"/>
      <c r="O95" s="404"/>
      <c r="P95" s="351"/>
      <c r="Q95" s="351"/>
      <c r="R95" s="351"/>
      <c r="S95" s="190"/>
      <c r="T95" s="190"/>
      <c r="U95" s="190"/>
      <c r="V95" s="190"/>
      <c r="W95" s="190"/>
      <c r="X95" s="190"/>
      <c r="Y95" s="11"/>
      <c r="AC95"/>
      <c r="AD95"/>
      <c r="AE95"/>
    </row>
    <row r="96" spans="1:32" ht="26.25" customHeight="1" x14ac:dyDescent="0.15">
      <c r="B96" s="354" t="s">
        <v>1</v>
      </c>
      <c r="C96" s="356" t="s">
        <v>30</v>
      </c>
      <c r="D96" s="44" t="s">
        <v>2</v>
      </c>
      <c r="E96" s="27" t="s">
        <v>22</v>
      </c>
      <c r="F96" s="45" t="s">
        <v>3</v>
      </c>
      <c r="G96" s="44" t="s">
        <v>2</v>
      </c>
      <c r="H96" s="27" t="s">
        <v>22</v>
      </c>
      <c r="I96" s="45" t="s">
        <v>3</v>
      </c>
      <c r="J96" s="44" t="s">
        <v>2</v>
      </c>
      <c r="K96" s="27" t="s">
        <v>22</v>
      </c>
      <c r="L96" s="45" t="s">
        <v>3</v>
      </c>
      <c r="M96" s="44" t="s">
        <v>2</v>
      </c>
      <c r="N96" s="27" t="s">
        <v>22</v>
      </c>
      <c r="O96" s="45" t="s">
        <v>3</v>
      </c>
      <c r="P96" s="44" t="s">
        <v>2</v>
      </c>
      <c r="Q96" s="27" t="s">
        <v>22</v>
      </c>
      <c r="R96" s="45" t="s">
        <v>3</v>
      </c>
      <c r="S96" s="39" t="s">
        <v>4</v>
      </c>
      <c r="T96" s="40" t="s">
        <v>18</v>
      </c>
      <c r="U96" s="41" t="s">
        <v>19</v>
      </c>
      <c r="V96" s="358" t="s">
        <v>5</v>
      </c>
      <c r="W96" s="359" t="s">
        <v>20</v>
      </c>
      <c r="X96" s="361" t="s">
        <v>6</v>
      </c>
      <c r="AC96"/>
      <c r="AD96"/>
      <c r="AE96"/>
    </row>
    <row r="97" spans="1:31" ht="16.5" customHeight="1" x14ac:dyDescent="0.15">
      <c r="B97" s="355"/>
      <c r="C97" s="357"/>
      <c r="D97" s="271">
        <f>$D$13</f>
        <v>1200</v>
      </c>
      <c r="E97" s="298">
        <f>$E$13</f>
        <v>2400</v>
      </c>
      <c r="F97" s="273">
        <f>$F$13</f>
        <v>3600</v>
      </c>
      <c r="G97" s="271">
        <f>$G$13</f>
        <v>1590</v>
      </c>
      <c r="H97" s="272">
        <f>$H$13</f>
        <v>3180</v>
      </c>
      <c r="I97" s="273">
        <f>$I$13</f>
        <v>4770</v>
      </c>
      <c r="J97" s="271">
        <f>$J$13</f>
        <v>1890</v>
      </c>
      <c r="K97" s="272">
        <f>$K$13</f>
        <v>3780</v>
      </c>
      <c r="L97" s="273">
        <f>$L$13</f>
        <v>5670</v>
      </c>
      <c r="M97" s="271">
        <f>$M$13</f>
        <v>4800</v>
      </c>
      <c r="N97" s="272">
        <f>$N$13</f>
        <v>9700</v>
      </c>
      <c r="O97" s="273">
        <f>$O$13</f>
        <v>14600</v>
      </c>
      <c r="P97" s="271">
        <f>$P$13</f>
        <v>6000</v>
      </c>
      <c r="Q97" s="272">
        <f>$Q$13</f>
        <v>12000</v>
      </c>
      <c r="R97" s="273">
        <f>$R$13</f>
        <v>18000</v>
      </c>
      <c r="S97" s="271">
        <f>$S$13</f>
        <v>420</v>
      </c>
      <c r="T97" s="272">
        <f>$T$13</f>
        <v>400</v>
      </c>
      <c r="U97" s="273">
        <f>$U$13</f>
        <v>540</v>
      </c>
      <c r="V97" s="358"/>
      <c r="W97" s="360"/>
      <c r="X97" s="362"/>
      <c r="Y97" s="12"/>
      <c r="AC97"/>
      <c r="AD97"/>
      <c r="AE97"/>
    </row>
    <row r="98" spans="1:31" s="71" customFormat="1" ht="24.95" customHeight="1" x14ac:dyDescent="0.15">
      <c r="A98" s="233">
        <v>26</v>
      </c>
      <c r="B98" s="78"/>
      <c r="C98" s="237"/>
      <c r="D98" s="238"/>
      <c r="E98" s="239"/>
      <c r="F98" s="240"/>
      <c r="G98" s="238"/>
      <c r="H98" s="239"/>
      <c r="I98" s="240"/>
      <c r="J98" s="238"/>
      <c r="K98" s="239"/>
      <c r="L98" s="240"/>
      <c r="M98" s="238"/>
      <c r="N98" s="239"/>
      <c r="O98" s="240"/>
      <c r="P98" s="238"/>
      <c r="Q98" s="239"/>
      <c r="R98" s="240"/>
      <c r="S98" s="241"/>
      <c r="T98" s="239"/>
      <c r="U98" s="240"/>
      <c r="V98" s="250">
        <f t="shared" ref="V98:V110" si="10">($D$13*D98)+($E$13*E98)+($F$13*F98)+($G$13*G98)+($H$13*H98)+($I$13*I98)+($J$13*J98)+($K$13*K98)+($L$13*L98)+($M$13*M98)+($N$13*N98)+($O$13*O98)+($P$13*P98)+($Q$13*Q98)+($R$13*R98)+($S$13*S98)+($T$13*T98)+($U$13*U98)</f>
        <v>0</v>
      </c>
      <c r="W98" s="295"/>
      <c r="X98" s="252">
        <f>V98-W98</f>
        <v>0</v>
      </c>
    </row>
    <row r="99" spans="1:31" s="71" customFormat="1" ht="24.95" customHeight="1" x14ac:dyDescent="0.15">
      <c r="A99" s="233">
        <v>27</v>
      </c>
      <c r="B99" s="79"/>
      <c r="C99" s="245"/>
      <c r="D99" s="246"/>
      <c r="E99" s="247"/>
      <c r="F99" s="248"/>
      <c r="G99" s="246"/>
      <c r="H99" s="247"/>
      <c r="I99" s="248"/>
      <c r="J99" s="246"/>
      <c r="K99" s="247"/>
      <c r="L99" s="248"/>
      <c r="M99" s="246"/>
      <c r="N99" s="247"/>
      <c r="O99" s="248"/>
      <c r="P99" s="246"/>
      <c r="Q99" s="247"/>
      <c r="R99" s="248"/>
      <c r="S99" s="249"/>
      <c r="T99" s="247"/>
      <c r="U99" s="248"/>
      <c r="V99" s="51">
        <f t="shared" si="10"/>
        <v>0</v>
      </c>
      <c r="W99" s="296"/>
      <c r="X99" s="52">
        <f>V99-W99</f>
        <v>0</v>
      </c>
    </row>
    <row r="100" spans="1:31" s="71" customFormat="1" ht="24.95" customHeight="1" x14ac:dyDescent="0.15">
      <c r="A100" s="233">
        <v>28</v>
      </c>
      <c r="B100" s="79"/>
      <c r="C100" s="245"/>
      <c r="D100" s="246"/>
      <c r="E100" s="247"/>
      <c r="F100" s="248"/>
      <c r="G100" s="246"/>
      <c r="H100" s="247"/>
      <c r="I100" s="248"/>
      <c r="J100" s="246"/>
      <c r="K100" s="247"/>
      <c r="L100" s="248"/>
      <c r="M100" s="246"/>
      <c r="N100" s="247"/>
      <c r="O100" s="248"/>
      <c r="P100" s="246"/>
      <c r="Q100" s="247"/>
      <c r="R100" s="248"/>
      <c r="S100" s="249"/>
      <c r="T100" s="247"/>
      <c r="U100" s="248"/>
      <c r="V100" s="51">
        <f t="shared" si="10"/>
        <v>0</v>
      </c>
      <c r="W100" s="296"/>
      <c r="X100" s="52">
        <f t="shared" ref="X100:X110" si="11">V100-W100</f>
        <v>0</v>
      </c>
    </row>
    <row r="101" spans="1:31" s="71" customFormat="1" ht="24.95" customHeight="1" x14ac:dyDescent="0.15">
      <c r="A101" s="233">
        <v>29</v>
      </c>
      <c r="B101" s="79"/>
      <c r="C101" s="245"/>
      <c r="D101" s="246"/>
      <c r="E101" s="247"/>
      <c r="F101" s="248"/>
      <c r="G101" s="246"/>
      <c r="H101" s="247"/>
      <c r="I101" s="248"/>
      <c r="J101" s="246"/>
      <c r="K101" s="247"/>
      <c r="L101" s="248"/>
      <c r="M101" s="246"/>
      <c r="N101" s="247"/>
      <c r="O101" s="248"/>
      <c r="P101" s="246"/>
      <c r="Q101" s="247"/>
      <c r="R101" s="248"/>
      <c r="S101" s="249"/>
      <c r="T101" s="247"/>
      <c r="U101" s="248"/>
      <c r="V101" s="51">
        <f t="shared" si="10"/>
        <v>0</v>
      </c>
      <c r="W101" s="296"/>
      <c r="X101" s="52">
        <f t="shared" si="11"/>
        <v>0</v>
      </c>
    </row>
    <row r="102" spans="1:31" s="71" customFormat="1" ht="24.95" customHeight="1" x14ac:dyDescent="0.15">
      <c r="A102" s="233">
        <v>30</v>
      </c>
      <c r="B102" s="79"/>
      <c r="C102" s="245"/>
      <c r="D102" s="246"/>
      <c r="E102" s="247"/>
      <c r="F102" s="248"/>
      <c r="G102" s="246"/>
      <c r="H102" s="247"/>
      <c r="I102" s="248"/>
      <c r="J102" s="246"/>
      <c r="K102" s="247"/>
      <c r="L102" s="248"/>
      <c r="M102" s="246"/>
      <c r="N102" s="247"/>
      <c r="O102" s="248"/>
      <c r="P102" s="246"/>
      <c r="Q102" s="247"/>
      <c r="R102" s="248"/>
      <c r="S102" s="249"/>
      <c r="T102" s="247"/>
      <c r="U102" s="248"/>
      <c r="V102" s="51">
        <f t="shared" si="10"/>
        <v>0</v>
      </c>
      <c r="W102" s="296"/>
      <c r="X102" s="52">
        <f t="shared" si="11"/>
        <v>0</v>
      </c>
    </row>
    <row r="103" spans="1:31" s="71" customFormat="1" ht="24.95" customHeight="1" x14ac:dyDescent="0.15">
      <c r="A103" s="233">
        <v>31</v>
      </c>
      <c r="B103" s="79"/>
      <c r="C103" s="245"/>
      <c r="D103" s="246"/>
      <c r="E103" s="247"/>
      <c r="F103" s="248"/>
      <c r="G103" s="246"/>
      <c r="H103" s="247"/>
      <c r="I103" s="248"/>
      <c r="J103" s="246"/>
      <c r="K103" s="247"/>
      <c r="L103" s="248"/>
      <c r="M103" s="246"/>
      <c r="N103" s="247"/>
      <c r="O103" s="248"/>
      <c r="P103" s="246"/>
      <c r="Q103" s="247"/>
      <c r="R103" s="248"/>
      <c r="S103" s="249"/>
      <c r="T103" s="247"/>
      <c r="U103" s="248"/>
      <c r="V103" s="51">
        <f t="shared" si="10"/>
        <v>0</v>
      </c>
      <c r="W103" s="296"/>
      <c r="X103" s="52">
        <f t="shared" si="11"/>
        <v>0</v>
      </c>
    </row>
    <row r="104" spans="1:31" s="71" customFormat="1" ht="24.95" customHeight="1" x14ac:dyDescent="0.15">
      <c r="A104" s="233">
        <v>32</v>
      </c>
      <c r="B104" s="79"/>
      <c r="C104" s="245"/>
      <c r="D104" s="246"/>
      <c r="E104" s="247"/>
      <c r="F104" s="248"/>
      <c r="G104" s="246"/>
      <c r="H104" s="247"/>
      <c r="I104" s="248"/>
      <c r="J104" s="246"/>
      <c r="K104" s="247"/>
      <c r="L104" s="248"/>
      <c r="M104" s="246"/>
      <c r="N104" s="247"/>
      <c r="O104" s="248"/>
      <c r="P104" s="246"/>
      <c r="Q104" s="247"/>
      <c r="R104" s="248"/>
      <c r="S104" s="249"/>
      <c r="T104" s="247"/>
      <c r="U104" s="248"/>
      <c r="V104" s="51">
        <f t="shared" si="10"/>
        <v>0</v>
      </c>
      <c r="W104" s="296"/>
      <c r="X104" s="52">
        <f t="shared" si="11"/>
        <v>0</v>
      </c>
    </row>
    <row r="105" spans="1:31" s="71" customFormat="1" ht="24.95" customHeight="1" x14ac:dyDescent="0.15">
      <c r="A105" s="233">
        <v>33</v>
      </c>
      <c r="B105" s="79"/>
      <c r="C105" s="245"/>
      <c r="D105" s="246"/>
      <c r="E105" s="247"/>
      <c r="F105" s="248"/>
      <c r="G105" s="246"/>
      <c r="H105" s="247"/>
      <c r="I105" s="248"/>
      <c r="J105" s="246"/>
      <c r="K105" s="247"/>
      <c r="L105" s="248"/>
      <c r="M105" s="246"/>
      <c r="N105" s="247"/>
      <c r="O105" s="248"/>
      <c r="P105" s="246"/>
      <c r="Q105" s="247"/>
      <c r="R105" s="248"/>
      <c r="S105" s="249"/>
      <c r="T105" s="247"/>
      <c r="U105" s="248"/>
      <c r="V105" s="51">
        <f t="shared" si="10"/>
        <v>0</v>
      </c>
      <c r="W105" s="296"/>
      <c r="X105" s="52">
        <f t="shared" si="11"/>
        <v>0</v>
      </c>
    </row>
    <row r="106" spans="1:31" s="71" customFormat="1" ht="24.95" customHeight="1" x14ac:dyDescent="0.15">
      <c r="A106" s="233">
        <v>34</v>
      </c>
      <c r="B106" s="79"/>
      <c r="C106" s="245"/>
      <c r="D106" s="246"/>
      <c r="E106" s="247"/>
      <c r="F106" s="248"/>
      <c r="G106" s="246"/>
      <c r="H106" s="247"/>
      <c r="I106" s="248"/>
      <c r="J106" s="246"/>
      <c r="K106" s="247"/>
      <c r="L106" s="248"/>
      <c r="M106" s="246"/>
      <c r="N106" s="247"/>
      <c r="O106" s="248"/>
      <c r="P106" s="246"/>
      <c r="Q106" s="247"/>
      <c r="R106" s="248"/>
      <c r="S106" s="249"/>
      <c r="T106" s="247"/>
      <c r="U106" s="248"/>
      <c r="V106" s="51">
        <f t="shared" si="10"/>
        <v>0</v>
      </c>
      <c r="W106" s="296"/>
      <c r="X106" s="52">
        <f t="shared" si="11"/>
        <v>0</v>
      </c>
    </row>
    <row r="107" spans="1:31" s="71" customFormat="1" ht="24.95" customHeight="1" x14ac:dyDescent="0.15">
      <c r="A107" s="233">
        <v>35</v>
      </c>
      <c r="B107" s="79"/>
      <c r="C107" s="245"/>
      <c r="D107" s="246"/>
      <c r="E107" s="247"/>
      <c r="F107" s="248"/>
      <c r="G107" s="246"/>
      <c r="H107" s="247"/>
      <c r="I107" s="248"/>
      <c r="J107" s="246"/>
      <c r="K107" s="247"/>
      <c r="L107" s="248"/>
      <c r="M107" s="246"/>
      <c r="N107" s="247"/>
      <c r="O107" s="248"/>
      <c r="P107" s="246"/>
      <c r="Q107" s="247"/>
      <c r="R107" s="248"/>
      <c r="S107" s="249"/>
      <c r="T107" s="247"/>
      <c r="U107" s="248"/>
      <c r="V107" s="51">
        <f t="shared" si="10"/>
        <v>0</v>
      </c>
      <c r="W107" s="296"/>
      <c r="X107" s="52">
        <f t="shared" si="11"/>
        <v>0</v>
      </c>
    </row>
    <row r="108" spans="1:31" s="71" customFormat="1" ht="24.95" customHeight="1" x14ac:dyDescent="0.15">
      <c r="A108" s="233">
        <v>36</v>
      </c>
      <c r="B108" s="79"/>
      <c r="C108" s="245"/>
      <c r="D108" s="246"/>
      <c r="E108" s="247"/>
      <c r="F108" s="248"/>
      <c r="G108" s="246"/>
      <c r="H108" s="247"/>
      <c r="I108" s="248"/>
      <c r="J108" s="246"/>
      <c r="K108" s="247"/>
      <c r="L108" s="248"/>
      <c r="M108" s="246"/>
      <c r="N108" s="247"/>
      <c r="O108" s="248"/>
      <c r="P108" s="246"/>
      <c r="Q108" s="247"/>
      <c r="R108" s="248"/>
      <c r="S108" s="249"/>
      <c r="T108" s="247"/>
      <c r="U108" s="248"/>
      <c r="V108" s="51">
        <f t="shared" si="10"/>
        <v>0</v>
      </c>
      <c r="W108" s="296"/>
      <c r="X108" s="52">
        <f t="shared" si="11"/>
        <v>0</v>
      </c>
    </row>
    <row r="109" spans="1:31" s="71" customFormat="1" ht="24.95" customHeight="1" x14ac:dyDescent="0.15">
      <c r="A109" s="233">
        <v>37</v>
      </c>
      <c r="B109" s="79"/>
      <c r="C109" s="245"/>
      <c r="D109" s="246"/>
      <c r="E109" s="247"/>
      <c r="F109" s="248"/>
      <c r="G109" s="246"/>
      <c r="H109" s="247"/>
      <c r="I109" s="248"/>
      <c r="J109" s="246"/>
      <c r="K109" s="247"/>
      <c r="L109" s="248"/>
      <c r="M109" s="246"/>
      <c r="N109" s="247"/>
      <c r="O109" s="248"/>
      <c r="P109" s="246"/>
      <c r="Q109" s="247"/>
      <c r="R109" s="248"/>
      <c r="S109" s="249"/>
      <c r="T109" s="247"/>
      <c r="U109" s="248"/>
      <c r="V109" s="51">
        <f t="shared" si="10"/>
        <v>0</v>
      </c>
      <c r="W109" s="296"/>
      <c r="X109" s="52">
        <f t="shared" si="11"/>
        <v>0</v>
      </c>
    </row>
    <row r="110" spans="1:31" s="71" customFormat="1" ht="24.95" customHeight="1" x14ac:dyDescent="0.15">
      <c r="A110" s="233">
        <v>38</v>
      </c>
      <c r="B110" s="79"/>
      <c r="C110" s="245"/>
      <c r="D110" s="246"/>
      <c r="E110" s="247"/>
      <c r="F110" s="248"/>
      <c r="G110" s="246"/>
      <c r="H110" s="247"/>
      <c r="I110" s="248"/>
      <c r="J110" s="246"/>
      <c r="K110" s="247"/>
      <c r="L110" s="248"/>
      <c r="M110" s="246"/>
      <c r="N110" s="247"/>
      <c r="O110" s="248"/>
      <c r="P110" s="246"/>
      <c r="Q110" s="247"/>
      <c r="R110" s="248"/>
      <c r="S110" s="249"/>
      <c r="T110" s="247"/>
      <c r="U110" s="248"/>
      <c r="V110" s="51">
        <f t="shared" si="10"/>
        <v>0</v>
      </c>
      <c r="W110" s="296"/>
      <c r="X110" s="52">
        <f t="shared" si="11"/>
        <v>0</v>
      </c>
    </row>
    <row r="111" spans="1:31" s="71" customFormat="1" ht="24.95" customHeight="1" x14ac:dyDescent="0.15">
      <c r="A111" s="233">
        <v>39</v>
      </c>
      <c r="B111" s="79"/>
      <c r="C111" s="245"/>
      <c r="D111" s="246"/>
      <c r="E111" s="247"/>
      <c r="F111" s="248"/>
      <c r="G111" s="246"/>
      <c r="H111" s="247"/>
      <c r="I111" s="248"/>
      <c r="J111" s="246"/>
      <c r="K111" s="247"/>
      <c r="L111" s="248"/>
      <c r="M111" s="246"/>
      <c r="N111" s="247"/>
      <c r="O111" s="248"/>
      <c r="P111" s="246"/>
      <c r="Q111" s="247"/>
      <c r="R111" s="248"/>
      <c r="S111" s="249"/>
      <c r="T111" s="247"/>
      <c r="U111" s="248"/>
      <c r="V111" s="51"/>
      <c r="W111" s="296"/>
      <c r="X111" s="52"/>
    </row>
    <row r="112" spans="1:31" s="71" customFormat="1" ht="24.95" customHeight="1" x14ac:dyDescent="0.15">
      <c r="A112" s="233">
        <v>40</v>
      </c>
      <c r="B112" s="79"/>
      <c r="C112" s="245"/>
      <c r="D112" s="246"/>
      <c r="E112" s="247"/>
      <c r="F112" s="248"/>
      <c r="G112" s="246"/>
      <c r="H112" s="247"/>
      <c r="I112" s="248"/>
      <c r="J112" s="246"/>
      <c r="K112" s="247"/>
      <c r="L112" s="248"/>
      <c r="M112" s="246"/>
      <c r="N112" s="247"/>
      <c r="O112" s="248"/>
      <c r="P112" s="246"/>
      <c r="Q112" s="247"/>
      <c r="R112" s="248"/>
      <c r="S112" s="249"/>
      <c r="T112" s="247"/>
      <c r="U112" s="248"/>
      <c r="V112" s="51"/>
      <c r="W112" s="296"/>
      <c r="X112" s="52"/>
    </row>
    <row r="113" spans="1:32" s="71" customFormat="1" ht="24.95" customHeight="1" x14ac:dyDescent="0.15">
      <c r="A113" s="233">
        <v>41</v>
      </c>
      <c r="B113" s="79"/>
      <c r="C113" s="245"/>
      <c r="D113" s="246"/>
      <c r="E113" s="247"/>
      <c r="F113" s="248"/>
      <c r="G113" s="246"/>
      <c r="H113" s="247"/>
      <c r="I113" s="248"/>
      <c r="J113" s="246"/>
      <c r="K113" s="247"/>
      <c r="L113" s="248"/>
      <c r="M113" s="246"/>
      <c r="N113" s="247"/>
      <c r="O113" s="248"/>
      <c r="P113" s="246"/>
      <c r="Q113" s="247"/>
      <c r="R113" s="248"/>
      <c r="S113" s="249"/>
      <c r="T113" s="247"/>
      <c r="U113" s="248"/>
      <c r="V113" s="51"/>
      <c r="W113" s="296"/>
      <c r="X113" s="52"/>
    </row>
    <row r="114" spans="1:32" s="71" customFormat="1" ht="24.95" customHeight="1" x14ac:dyDescent="0.15">
      <c r="A114" s="233">
        <v>42</v>
      </c>
      <c r="B114" s="79"/>
      <c r="C114" s="245"/>
      <c r="D114" s="246"/>
      <c r="E114" s="247"/>
      <c r="F114" s="248"/>
      <c r="G114" s="246"/>
      <c r="H114" s="247"/>
      <c r="I114" s="248"/>
      <c r="J114" s="246"/>
      <c r="K114" s="247"/>
      <c r="L114" s="248"/>
      <c r="M114" s="246"/>
      <c r="N114" s="247"/>
      <c r="O114" s="248"/>
      <c r="P114" s="246"/>
      <c r="Q114" s="247"/>
      <c r="R114" s="248"/>
      <c r="S114" s="249"/>
      <c r="T114" s="247"/>
      <c r="U114" s="248"/>
      <c r="V114" s="51"/>
      <c r="W114" s="296"/>
      <c r="X114" s="52"/>
    </row>
    <row r="115" spans="1:32" s="71" customFormat="1" ht="24.95" customHeight="1" x14ac:dyDescent="0.15">
      <c r="A115" s="233">
        <v>43</v>
      </c>
      <c r="B115" s="79"/>
      <c r="C115" s="245"/>
      <c r="D115" s="246"/>
      <c r="E115" s="247"/>
      <c r="F115" s="248"/>
      <c r="G115" s="246"/>
      <c r="H115" s="247"/>
      <c r="I115" s="248"/>
      <c r="J115" s="246"/>
      <c r="K115" s="247"/>
      <c r="L115" s="248"/>
      <c r="M115" s="246"/>
      <c r="N115" s="247"/>
      <c r="O115" s="248"/>
      <c r="P115" s="246"/>
      <c r="Q115" s="247"/>
      <c r="R115" s="248"/>
      <c r="S115" s="249"/>
      <c r="T115" s="247"/>
      <c r="U115" s="248"/>
      <c r="V115" s="51"/>
      <c r="W115" s="296"/>
      <c r="X115" s="52"/>
    </row>
    <row r="116" spans="1:32" s="71" customFormat="1" ht="24.95" customHeight="1" x14ac:dyDescent="0.15">
      <c r="A116" s="233">
        <v>44</v>
      </c>
      <c r="B116" s="79"/>
      <c r="C116" s="245"/>
      <c r="D116" s="246"/>
      <c r="E116" s="247"/>
      <c r="F116" s="248"/>
      <c r="G116" s="246"/>
      <c r="H116" s="247"/>
      <c r="I116" s="248"/>
      <c r="J116" s="246"/>
      <c r="K116" s="247"/>
      <c r="L116" s="248"/>
      <c r="M116" s="246"/>
      <c r="N116" s="247"/>
      <c r="O116" s="248"/>
      <c r="P116" s="246"/>
      <c r="Q116" s="247"/>
      <c r="R116" s="248"/>
      <c r="S116" s="249"/>
      <c r="T116" s="247"/>
      <c r="U116" s="248"/>
      <c r="V116" s="51">
        <f t="shared" ref="V116:V122" si="12">($D$13*D116)+($E$13*E116)+($F$13*F116)+($G$13*G116)+($H$13*H116)+($I$13*I116)+($J$13*J116)+($K$13*K116)+($L$13*L116)+($M$13*M116)+($N$13*N116)+($O$13*O116)+($P$13*P116)+($Q$13*Q116)+($R$13*R116)+($S$13*S116)+($T$13*T116)+($U$13*U116)</f>
        <v>0</v>
      </c>
      <c r="W116" s="296"/>
      <c r="X116" s="52">
        <f t="shared" ref="X116:X121" si="13">V116-W116</f>
        <v>0</v>
      </c>
    </row>
    <row r="117" spans="1:32" s="71" customFormat="1" ht="24.95" customHeight="1" x14ac:dyDescent="0.15">
      <c r="A117" s="233">
        <v>45</v>
      </c>
      <c r="B117" s="79"/>
      <c r="C117" s="245"/>
      <c r="D117" s="246"/>
      <c r="E117" s="247"/>
      <c r="F117" s="248"/>
      <c r="G117" s="246"/>
      <c r="H117" s="247"/>
      <c r="I117" s="248"/>
      <c r="J117" s="246"/>
      <c r="K117" s="247"/>
      <c r="L117" s="248"/>
      <c r="M117" s="246"/>
      <c r="N117" s="247"/>
      <c r="O117" s="248"/>
      <c r="P117" s="246"/>
      <c r="Q117" s="247"/>
      <c r="R117" s="248"/>
      <c r="S117" s="249"/>
      <c r="T117" s="247"/>
      <c r="U117" s="248"/>
      <c r="V117" s="51">
        <f t="shared" si="12"/>
        <v>0</v>
      </c>
      <c r="W117" s="296"/>
      <c r="X117" s="52">
        <f t="shared" si="13"/>
        <v>0</v>
      </c>
    </row>
    <row r="118" spans="1:32" s="71" customFormat="1" ht="24.95" customHeight="1" x14ac:dyDescent="0.15">
      <c r="A118" s="233">
        <v>46</v>
      </c>
      <c r="B118" s="79"/>
      <c r="C118" s="245"/>
      <c r="D118" s="246"/>
      <c r="E118" s="247"/>
      <c r="F118" s="248"/>
      <c r="G118" s="246"/>
      <c r="H118" s="247"/>
      <c r="I118" s="248"/>
      <c r="J118" s="246"/>
      <c r="K118" s="247"/>
      <c r="L118" s="248"/>
      <c r="M118" s="246"/>
      <c r="N118" s="247"/>
      <c r="O118" s="248"/>
      <c r="P118" s="246"/>
      <c r="Q118" s="247"/>
      <c r="R118" s="248"/>
      <c r="S118" s="249"/>
      <c r="T118" s="247"/>
      <c r="U118" s="248"/>
      <c r="V118" s="51">
        <f t="shared" si="12"/>
        <v>0</v>
      </c>
      <c r="W118" s="296"/>
      <c r="X118" s="52">
        <f t="shared" si="13"/>
        <v>0</v>
      </c>
    </row>
    <row r="119" spans="1:32" s="71" customFormat="1" ht="24.95" customHeight="1" x14ac:dyDescent="0.15">
      <c r="A119" s="233">
        <v>47</v>
      </c>
      <c r="B119" s="79"/>
      <c r="C119" s="245"/>
      <c r="D119" s="246"/>
      <c r="E119" s="247"/>
      <c r="F119" s="248"/>
      <c r="G119" s="246"/>
      <c r="H119" s="247"/>
      <c r="I119" s="248"/>
      <c r="J119" s="246"/>
      <c r="K119" s="247"/>
      <c r="L119" s="248"/>
      <c r="M119" s="246"/>
      <c r="N119" s="247"/>
      <c r="O119" s="248"/>
      <c r="P119" s="246"/>
      <c r="Q119" s="247"/>
      <c r="R119" s="248"/>
      <c r="S119" s="249"/>
      <c r="T119" s="247"/>
      <c r="U119" s="248"/>
      <c r="V119" s="51">
        <f t="shared" si="12"/>
        <v>0</v>
      </c>
      <c r="W119" s="296"/>
      <c r="X119" s="52">
        <f t="shared" si="13"/>
        <v>0</v>
      </c>
    </row>
    <row r="120" spans="1:32" s="71" customFormat="1" ht="24.95" customHeight="1" x14ac:dyDescent="0.15">
      <c r="A120" s="233">
        <v>48</v>
      </c>
      <c r="B120" s="79"/>
      <c r="C120" s="245"/>
      <c r="D120" s="246"/>
      <c r="E120" s="247"/>
      <c r="F120" s="248"/>
      <c r="G120" s="246"/>
      <c r="H120" s="247"/>
      <c r="I120" s="248"/>
      <c r="J120" s="246"/>
      <c r="K120" s="247"/>
      <c r="L120" s="248"/>
      <c r="M120" s="246"/>
      <c r="N120" s="247"/>
      <c r="O120" s="248"/>
      <c r="P120" s="246"/>
      <c r="Q120" s="247"/>
      <c r="R120" s="248"/>
      <c r="S120" s="249"/>
      <c r="T120" s="247"/>
      <c r="U120" s="248"/>
      <c r="V120" s="51">
        <f t="shared" si="12"/>
        <v>0</v>
      </c>
      <c r="W120" s="296"/>
      <c r="X120" s="52">
        <f t="shared" si="13"/>
        <v>0</v>
      </c>
    </row>
    <row r="121" spans="1:32" s="71" customFormat="1" ht="24.95" customHeight="1" x14ac:dyDescent="0.15">
      <c r="A121" s="233">
        <v>49</v>
      </c>
      <c r="B121" s="79"/>
      <c r="C121" s="245"/>
      <c r="D121" s="246"/>
      <c r="E121" s="247"/>
      <c r="F121" s="248"/>
      <c r="G121" s="246"/>
      <c r="H121" s="247"/>
      <c r="I121" s="248"/>
      <c r="J121" s="246"/>
      <c r="K121" s="247"/>
      <c r="L121" s="248"/>
      <c r="M121" s="246"/>
      <c r="N121" s="247"/>
      <c r="O121" s="248"/>
      <c r="P121" s="246"/>
      <c r="Q121" s="247"/>
      <c r="R121" s="248"/>
      <c r="S121" s="249"/>
      <c r="T121" s="247"/>
      <c r="U121" s="248"/>
      <c r="V121" s="51">
        <f t="shared" si="12"/>
        <v>0</v>
      </c>
      <c r="W121" s="296"/>
      <c r="X121" s="52">
        <f t="shared" si="13"/>
        <v>0</v>
      </c>
    </row>
    <row r="122" spans="1:32" s="71" customFormat="1" ht="24.95" customHeight="1" thickBot="1" x14ac:dyDescent="0.2">
      <c r="A122" s="233">
        <v>50</v>
      </c>
      <c r="B122" s="80"/>
      <c r="C122" s="253"/>
      <c r="D122" s="254"/>
      <c r="E122" s="255"/>
      <c r="F122" s="256"/>
      <c r="G122" s="254"/>
      <c r="H122" s="255"/>
      <c r="I122" s="256"/>
      <c r="J122" s="254"/>
      <c r="K122" s="255"/>
      <c r="L122" s="256"/>
      <c r="M122" s="254"/>
      <c r="N122" s="255"/>
      <c r="O122" s="256"/>
      <c r="P122" s="254"/>
      <c r="Q122" s="255"/>
      <c r="R122" s="256"/>
      <c r="S122" s="257"/>
      <c r="T122" s="255"/>
      <c r="U122" s="256"/>
      <c r="V122" s="53">
        <f t="shared" si="12"/>
        <v>0</v>
      </c>
      <c r="W122" s="297"/>
      <c r="X122" s="54">
        <f>V122-W122</f>
        <v>0</v>
      </c>
    </row>
    <row r="123" spans="1:32" s="69" customFormat="1" ht="30" customHeight="1" thickTop="1" x14ac:dyDescent="0.15">
      <c r="A123" s="93"/>
      <c r="B123" s="363" t="s">
        <v>24</v>
      </c>
      <c r="C123" s="364"/>
      <c r="D123" s="55">
        <f t="shared" ref="D123:L123" si="14">SUM(D98:D122)</f>
        <v>0</v>
      </c>
      <c r="E123" s="56">
        <f t="shared" si="14"/>
        <v>0</v>
      </c>
      <c r="F123" s="57">
        <f t="shared" si="14"/>
        <v>0</v>
      </c>
      <c r="G123" s="55">
        <f t="shared" si="14"/>
        <v>0</v>
      </c>
      <c r="H123" s="56">
        <f t="shared" si="14"/>
        <v>0</v>
      </c>
      <c r="I123" s="57">
        <f t="shared" si="14"/>
        <v>0</v>
      </c>
      <c r="J123" s="55">
        <f t="shared" si="14"/>
        <v>0</v>
      </c>
      <c r="K123" s="56">
        <f t="shared" si="14"/>
        <v>0</v>
      </c>
      <c r="L123" s="57">
        <f t="shared" si="14"/>
        <v>0</v>
      </c>
      <c r="M123" s="55">
        <f t="shared" ref="M123:O123" si="15">SUM(M98:M122)</f>
        <v>0</v>
      </c>
      <c r="N123" s="56">
        <f t="shared" si="15"/>
        <v>0</v>
      </c>
      <c r="O123" s="57">
        <f t="shared" si="15"/>
        <v>0</v>
      </c>
      <c r="P123" s="55">
        <f t="shared" ref="P123:U123" si="16">SUM(P98:P122)</f>
        <v>0</v>
      </c>
      <c r="Q123" s="56">
        <f t="shared" si="16"/>
        <v>0</v>
      </c>
      <c r="R123" s="57">
        <f t="shared" si="16"/>
        <v>0</v>
      </c>
      <c r="S123" s="55">
        <f t="shared" si="16"/>
        <v>0</v>
      </c>
      <c r="T123" s="56">
        <f t="shared" si="16"/>
        <v>0</v>
      </c>
      <c r="U123" s="57">
        <f t="shared" si="16"/>
        <v>0</v>
      </c>
      <c r="V123" s="59">
        <f>SUM(V98:V122)</f>
        <v>0</v>
      </c>
      <c r="W123" s="60">
        <f>SUM(W98:W122)</f>
        <v>0</v>
      </c>
      <c r="X123" s="61">
        <f>SUM(X98:X122)</f>
        <v>0</v>
      </c>
    </row>
    <row r="124" spans="1:32" s="69" customFormat="1" ht="30" customHeight="1" x14ac:dyDescent="0.15">
      <c r="A124" s="199"/>
      <c r="B124" s="410"/>
      <c r="C124" s="411"/>
      <c r="D124" s="277"/>
      <c r="E124" s="278"/>
      <c r="F124" s="279"/>
      <c r="G124" s="277"/>
      <c r="H124" s="278"/>
      <c r="I124" s="279"/>
      <c r="J124" s="277"/>
      <c r="K124" s="278"/>
      <c r="L124" s="279"/>
      <c r="M124" s="277"/>
      <c r="N124" s="278"/>
      <c r="O124" s="279"/>
      <c r="P124" s="277"/>
      <c r="Q124" s="278"/>
      <c r="R124" s="279"/>
      <c r="S124" s="277"/>
      <c r="T124" s="278"/>
      <c r="U124" s="279"/>
      <c r="V124" s="280"/>
      <c r="W124" s="281"/>
      <c r="X124" s="282"/>
    </row>
    <row r="125" spans="1:32" s="177" customFormat="1" ht="20.100000000000001" customHeight="1" x14ac:dyDescent="0.15">
      <c r="A125" s="283"/>
      <c r="U125" s="284"/>
      <c r="V125" s="274" t="s">
        <v>69</v>
      </c>
      <c r="W125" s="275">
        <f>$W$41</f>
        <v>0</v>
      </c>
      <c r="X125" s="276" t="s">
        <v>21</v>
      </c>
    </row>
    <row r="126" spans="1:32" x14ac:dyDescent="0.15">
      <c r="B126" s="1" t="s">
        <v>0</v>
      </c>
    </row>
    <row r="127" spans="1:32" s="5" customFormat="1" ht="8.1" customHeight="1" x14ac:dyDescent="0.15">
      <c r="A127" s="198"/>
    </row>
    <row r="128" spans="1:32" ht="17.25" x14ac:dyDescent="0.15">
      <c r="B128"/>
      <c r="C128"/>
      <c r="E128" s="405" t="s">
        <v>29</v>
      </c>
      <c r="F128" s="405"/>
      <c r="G128" s="405"/>
      <c r="H128" s="405"/>
      <c r="I128" s="405"/>
      <c r="J128" s="405"/>
      <c r="K128" s="405"/>
      <c r="L128" s="405"/>
      <c r="M128" s="405"/>
      <c r="N128" s="405"/>
      <c r="O128" s="405"/>
      <c r="P128" s="405"/>
      <c r="Q128" s="405"/>
      <c r="R128" s="405"/>
      <c r="S128" s="367">
        <f>$S$2</f>
        <v>0</v>
      </c>
      <c r="T128" s="367"/>
      <c r="U128" s="367"/>
      <c r="V128" s="367"/>
      <c r="AF128" s="1"/>
    </row>
    <row r="129" spans="1:31" s="1" customFormat="1" x14ac:dyDescent="0.15">
      <c r="A129" s="198"/>
      <c r="D129" s="11"/>
    </row>
    <row r="130" spans="1:31" s="1" customFormat="1" ht="17.100000000000001" customHeight="1" x14ac:dyDescent="0.15">
      <c r="A130" s="198"/>
      <c r="T130" s="47" t="s">
        <v>35</v>
      </c>
      <c r="U130" s="365"/>
      <c r="V130" s="365"/>
      <c r="W130" s="365"/>
      <c r="X130" s="365"/>
    </row>
    <row r="131" spans="1:31" s="1" customFormat="1" ht="17.100000000000001" customHeight="1" x14ac:dyDescent="0.15">
      <c r="A131" s="198"/>
      <c r="T131" s="47"/>
      <c r="U131" s="365">
        <f>$T$4</f>
        <v>0</v>
      </c>
      <c r="V131" s="365"/>
      <c r="W131" s="365"/>
      <c r="X131" s="365"/>
    </row>
    <row r="132" spans="1:31" s="1" customFormat="1" ht="17.100000000000001" customHeight="1" x14ac:dyDescent="0.15">
      <c r="A132" s="198"/>
      <c r="T132" s="47" t="s">
        <v>36</v>
      </c>
      <c r="U132" s="365">
        <f>$U$5</f>
        <v>0</v>
      </c>
      <c r="V132" s="365"/>
      <c r="W132" s="365"/>
      <c r="X132" s="365"/>
    </row>
    <row r="133" spans="1:31" s="1" customFormat="1" ht="17.100000000000001" customHeight="1" x14ac:dyDescent="0.15">
      <c r="A133" s="198"/>
      <c r="T133" s="47"/>
      <c r="U133" s="365">
        <f>$U$6</f>
        <v>0</v>
      </c>
      <c r="V133" s="365"/>
      <c r="W133" s="365"/>
      <c r="X133" s="365"/>
    </row>
    <row r="134" spans="1:31" s="1" customFormat="1" ht="17.100000000000001" customHeight="1" x14ac:dyDescent="0.15">
      <c r="A134" s="198"/>
      <c r="T134"/>
      <c r="U134" s="366">
        <f>$U$7</f>
        <v>0</v>
      </c>
      <c r="V134" s="366"/>
      <c r="W134" s="366"/>
      <c r="X134" s="366"/>
    </row>
    <row r="135" spans="1:31" ht="13.5" x14ac:dyDescent="0.1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 s="47"/>
      <c r="V135" s="406"/>
      <c r="W135" s="406"/>
      <c r="X135" s="406"/>
      <c r="Y135"/>
      <c r="Z135"/>
      <c r="AA135"/>
      <c r="AB135"/>
      <c r="AC135"/>
      <c r="AD135"/>
      <c r="AE135"/>
    </row>
    <row r="136" spans="1:31" ht="17.100000000000001" customHeight="1" x14ac:dyDescent="0.15">
      <c r="B136"/>
      <c r="C136"/>
      <c r="D136" s="417" t="s">
        <v>31</v>
      </c>
      <c r="E136" s="418"/>
      <c r="F136" s="419"/>
      <c r="G136" s="417" t="s">
        <v>32</v>
      </c>
      <c r="H136" s="418"/>
      <c r="I136" s="419"/>
      <c r="J136" s="417" t="s">
        <v>33</v>
      </c>
      <c r="K136" s="418"/>
      <c r="L136" s="419"/>
      <c r="M136" s="417" t="s">
        <v>64</v>
      </c>
      <c r="N136" s="418"/>
      <c r="O136" s="419"/>
      <c r="P136" s="381" t="s">
        <v>65</v>
      </c>
      <c r="Q136" s="377"/>
      <c r="R136" s="382"/>
      <c r="S136"/>
      <c r="T136"/>
      <c r="U136" s="47"/>
      <c r="V136" s="406"/>
      <c r="W136" s="406"/>
      <c r="X136" s="406"/>
      <c r="Y136"/>
      <c r="Z136"/>
      <c r="AA136"/>
      <c r="AB136"/>
      <c r="AC136"/>
      <c r="AD136"/>
      <c r="AE136"/>
    </row>
    <row r="137" spans="1:31" ht="8.25" customHeight="1" x14ac:dyDescent="0.15">
      <c r="D137" s="420"/>
      <c r="E137" s="421"/>
      <c r="F137" s="422"/>
      <c r="G137" s="420"/>
      <c r="H137" s="421"/>
      <c r="I137" s="422"/>
      <c r="J137" s="420"/>
      <c r="K137" s="421"/>
      <c r="L137" s="422"/>
      <c r="M137" s="420"/>
      <c r="N137" s="421"/>
      <c r="O137" s="422"/>
      <c r="P137" s="383"/>
      <c r="Q137" s="384"/>
      <c r="R137" s="385"/>
      <c r="S137" s="190"/>
      <c r="T137" s="190"/>
      <c r="U137" s="190"/>
      <c r="V137" s="190"/>
      <c r="W137" s="190"/>
      <c r="X137" s="190"/>
      <c r="Y137" s="11"/>
      <c r="AC137"/>
      <c r="AD137"/>
      <c r="AE137"/>
    </row>
    <row r="138" spans="1:31" ht="26.25" customHeight="1" x14ac:dyDescent="0.15">
      <c r="B138" s="354" t="s">
        <v>1</v>
      </c>
      <c r="C138" s="415" t="s">
        <v>30</v>
      </c>
      <c r="D138" s="44" t="s">
        <v>2</v>
      </c>
      <c r="E138" s="27" t="s">
        <v>22</v>
      </c>
      <c r="F138" s="45" t="s">
        <v>3</v>
      </c>
      <c r="G138" s="44" t="s">
        <v>2</v>
      </c>
      <c r="H138" s="27" t="s">
        <v>22</v>
      </c>
      <c r="I138" s="45" t="s">
        <v>3</v>
      </c>
      <c r="J138" s="44" t="s">
        <v>2</v>
      </c>
      <c r="K138" s="27" t="s">
        <v>22</v>
      </c>
      <c r="L138" s="45" t="s">
        <v>3</v>
      </c>
      <c r="M138" s="44" t="s">
        <v>2</v>
      </c>
      <c r="N138" s="27" t="s">
        <v>22</v>
      </c>
      <c r="O138" s="45" t="s">
        <v>3</v>
      </c>
      <c r="P138" s="44" t="s">
        <v>2</v>
      </c>
      <c r="Q138" s="27" t="s">
        <v>22</v>
      </c>
      <c r="R138" s="45" t="s">
        <v>3</v>
      </c>
      <c r="S138" s="39" t="s">
        <v>4</v>
      </c>
      <c r="T138" s="40" t="s">
        <v>18</v>
      </c>
      <c r="U138" s="41" t="s">
        <v>19</v>
      </c>
      <c r="V138" s="354" t="s">
        <v>5</v>
      </c>
      <c r="W138" s="359" t="s">
        <v>20</v>
      </c>
      <c r="X138" s="361" t="s">
        <v>6</v>
      </c>
      <c r="AC138"/>
      <c r="AD138"/>
      <c r="AE138"/>
    </row>
    <row r="139" spans="1:31" ht="16.5" customHeight="1" x14ac:dyDescent="0.15">
      <c r="B139" s="355"/>
      <c r="C139" s="416"/>
      <c r="D139" s="271">
        <f>$D$13</f>
        <v>1200</v>
      </c>
      <c r="E139" s="298">
        <f>$E$13</f>
        <v>2400</v>
      </c>
      <c r="F139" s="273">
        <f>$F$13</f>
        <v>3600</v>
      </c>
      <c r="G139" s="271">
        <f>$G$13</f>
        <v>1590</v>
      </c>
      <c r="H139" s="272">
        <f>$H$13</f>
        <v>3180</v>
      </c>
      <c r="I139" s="273">
        <f>$I$13</f>
        <v>4770</v>
      </c>
      <c r="J139" s="271">
        <f>$J$13</f>
        <v>1890</v>
      </c>
      <c r="K139" s="272">
        <f>$K$13</f>
        <v>3780</v>
      </c>
      <c r="L139" s="273">
        <f>$L$13</f>
        <v>5670</v>
      </c>
      <c r="M139" s="271">
        <f>$M$13</f>
        <v>4800</v>
      </c>
      <c r="N139" s="272">
        <f>$N$13</f>
        <v>9700</v>
      </c>
      <c r="O139" s="273">
        <f>$O$13</f>
        <v>14600</v>
      </c>
      <c r="P139" s="271">
        <f>$P$13</f>
        <v>6000</v>
      </c>
      <c r="Q139" s="272">
        <f>$Q$13</f>
        <v>12000</v>
      </c>
      <c r="R139" s="273">
        <f>$R$13</f>
        <v>18000</v>
      </c>
      <c r="S139" s="271">
        <f>$S$13</f>
        <v>420</v>
      </c>
      <c r="T139" s="272">
        <f>$T$13</f>
        <v>400</v>
      </c>
      <c r="U139" s="273">
        <f>$U$13</f>
        <v>540</v>
      </c>
      <c r="V139" s="355"/>
      <c r="W139" s="360"/>
      <c r="X139" s="362"/>
      <c r="Y139" s="12"/>
      <c r="AC139"/>
      <c r="AD139"/>
      <c r="AE139"/>
    </row>
    <row r="140" spans="1:31" s="71" customFormat="1" ht="24.95" customHeight="1" x14ac:dyDescent="0.15">
      <c r="A140" s="233">
        <v>26</v>
      </c>
      <c r="B140" s="78"/>
      <c r="C140" s="237"/>
      <c r="D140" s="238"/>
      <c r="E140" s="239"/>
      <c r="F140" s="240"/>
      <c r="G140" s="238"/>
      <c r="H140" s="239"/>
      <c r="I140" s="240"/>
      <c r="J140" s="238"/>
      <c r="K140" s="239"/>
      <c r="L140" s="240"/>
      <c r="M140" s="238"/>
      <c r="N140" s="239"/>
      <c r="O140" s="240"/>
      <c r="P140" s="238"/>
      <c r="Q140" s="239"/>
      <c r="R140" s="240"/>
      <c r="S140" s="241"/>
      <c r="T140" s="239"/>
      <c r="U140" s="240"/>
      <c r="V140" s="250">
        <f t="shared" ref="V140:V152" si="17">($D$13*D140)+($E$13*E140)+($F$13*F140)+($G$13*G140)+($H$13*H140)+($I$13*I140)+($J$13*J140)+($K$13*K140)+($L$13*L140)+($M$13*M140)+($N$13*N140)+($O$13*O140)+($P$13*P140)+($Q$13*Q140)+($R$13*R140)+($S$13*S140)+($T$13*T140)+($U$13*U140)</f>
        <v>0</v>
      </c>
      <c r="W140" s="295"/>
      <c r="X140" s="252">
        <f>V140-W140</f>
        <v>0</v>
      </c>
    </row>
    <row r="141" spans="1:31" s="71" customFormat="1" ht="24.95" customHeight="1" x14ac:dyDescent="0.15">
      <c r="A141" s="233">
        <v>27</v>
      </c>
      <c r="B141" s="79"/>
      <c r="C141" s="245"/>
      <c r="D141" s="246"/>
      <c r="E141" s="247"/>
      <c r="F141" s="248"/>
      <c r="G141" s="246"/>
      <c r="H141" s="247"/>
      <c r="I141" s="248"/>
      <c r="J141" s="246"/>
      <c r="K141" s="247"/>
      <c r="L141" s="248"/>
      <c r="M141" s="246"/>
      <c r="N141" s="247"/>
      <c r="O141" s="248"/>
      <c r="P141" s="246"/>
      <c r="Q141" s="247"/>
      <c r="R141" s="248"/>
      <c r="S141" s="249"/>
      <c r="T141" s="247"/>
      <c r="U141" s="248"/>
      <c r="V141" s="51">
        <f t="shared" si="17"/>
        <v>0</v>
      </c>
      <c r="W141" s="296"/>
      <c r="X141" s="52">
        <f>V141-W141</f>
        <v>0</v>
      </c>
    </row>
    <row r="142" spans="1:31" s="71" customFormat="1" ht="24.95" customHeight="1" x14ac:dyDescent="0.15">
      <c r="A142" s="233">
        <v>28</v>
      </c>
      <c r="B142" s="79"/>
      <c r="C142" s="245"/>
      <c r="D142" s="246"/>
      <c r="E142" s="247"/>
      <c r="F142" s="248"/>
      <c r="G142" s="246"/>
      <c r="H142" s="247"/>
      <c r="I142" s="248"/>
      <c r="J142" s="246"/>
      <c r="K142" s="247"/>
      <c r="L142" s="248"/>
      <c r="M142" s="246"/>
      <c r="N142" s="247"/>
      <c r="O142" s="248"/>
      <c r="P142" s="246"/>
      <c r="Q142" s="247"/>
      <c r="R142" s="248"/>
      <c r="S142" s="249"/>
      <c r="T142" s="247"/>
      <c r="U142" s="248"/>
      <c r="V142" s="51">
        <f t="shared" si="17"/>
        <v>0</v>
      </c>
      <c r="W142" s="296"/>
      <c r="X142" s="52">
        <f t="shared" ref="X142:X152" si="18">V142-W142</f>
        <v>0</v>
      </c>
    </row>
    <row r="143" spans="1:31" s="71" customFormat="1" ht="24.95" customHeight="1" x14ac:dyDescent="0.15">
      <c r="A143" s="233">
        <v>29</v>
      </c>
      <c r="B143" s="79"/>
      <c r="C143" s="245"/>
      <c r="D143" s="246"/>
      <c r="E143" s="247"/>
      <c r="F143" s="248"/>
      <c r="G143" s="246"/>
      <c r="H143" s="247"/>
      <c r="I143" s="248"/>
      <c r="J143" s="246"/>
      <c r="K143" s="247"/>
      <c r="L143" s="248"/>
      <c r="M143" s="246"/>
      <c r="N143" s="247"/>
      <c r="O143" s="248"/>
      <c r="P143" s="246"/>
      <c r="Q143" s="247"/>
      <c r="R143" s="248"/>
      <c r="S143" s="249"/>
      <c r="T143" s="247"/>
      <c r="U143" s="248"/>
      <c r="V143" s="51">
        <f t="shared" si="17"/>
        <v>0</v>
      </c>
      <c r="W143" s="296"/>
      <c r="X143" s="52">
        <f t="shared" si="18"/>
        <v>0</v>
      </c>
    </row>
    <row r="144" spans="1:31" s="71" customFormat="1" ht="24.95" customHeight="1" x14ac:dyDescent="0.15">
      <c r="A144" s="233">
        <v>30</v>
      </c>
      <c r="B144" s="79"/>
      <c r="C144" s="245"/>
      <c r="D144" s="246"/>
      <c r="E144" s="247"/>
      <c r="F144" s="248"/>
      <c r="G144" s="246"/>
      <c r="H144" s="247"/>
      <c r="I144" s="248"/>
      <c r="J144" s="246"/>
      <c r="K144" s="247"/>
      <c r="L144" s="248"/>
      <c r="M144" s="246"/>
      <c r="N144" s="247"/>
      <c r="O144" s="248"/>
      <c r="P144" s="246"/>
      <c r="Q144" s="247"/>
      <c r="R144" s="248"/>
      <c r="S144" s="249"/>
      <c r="T144" s="247"/>
      <c r="U144" s="248"/>
      <c r="V144" s="51">
        <f t="shared" si="17"/>
        <v>0</v>
      </c>
      <c r="W144" s="296"/>
      <c r="X144" s="52">
        <f t="shared" si="18"/>
        <v>0</v>
      </c>
    </row>
    <row r="145" spans="1:24" s="71" customFormat="1" ht="24.95" customHeight="1" x14ac:dyDescent="0.15">
      <c r="A145" s="233">
        <v>31</v>
      </c>
      <c r="B145" s="79"/>
      <c r="C145" s="245"/>
      <c r="D145" s="246"/>
      <c r="E145" s="247"/>
      <c r="F145" s="248"/>
      <c r="G145" s="246"/>
      <c r="H145" s="247"/>
      <c r="I145" s="248"/>
      <c r="J145" s="246"/>
      <c r="K145" s="247"/>
      <c r="L145" s="248"/>
      <c r="M145" s="246"/>
      <c r="N145" s="247"/>
      <c r="O145" s="248"/>
      <c r="P145" s="246"/>
      <c r="Q145" s="247"/>
      <c r="R145" s="248"/>
      <c r="S145" s="249"/>
      <c r="T145" s="247"/>
      <c r="U145" s="248"/>
      <c r="V145" s="51">
        <f t="shared" si="17"/>
        <v>0</v>
      </c>
      <c r="W145" s="296"/>
      <c r="X145" s="52">
        <f t="shared" si="18"/>
        <v>0</v>
      </c>
    </row>
    <row r="146" spans="1:24" s="71" customFormat="1" ht="24.95" customHeight="1" x14ac:dyDescent="0.15">
      <c r="A146" s="233">
        <v>32</v>
      </c>
      <c r="B146" s="79"/>
      <c r="C146" s="245"/>
      <c r="D146" s="246"/>
      <c r="E146" s="247"/>
      <c r="F146" s="248"/>
      <c r="G146" s="246"/>
      <c r="H146" s="247"/>
      <c r="I146" s="248"/>
      <c r="J146" s="246"/>
      <c r="K146" s="247"/>
      <c r="L146" s="248"/>
      <c r="M146" s="246"/>
      <c r="N146" s="247"/>
      <c r="O146" s="248"/>
      <c r="P146" s="246"/>
      <c r="Q146" s="247"/>
      <c r="R146" s="248"/>
      <c r="S146" s="249"/>
      <c r="T146" s="247"/>
      <c r="U146" s="248"/>
      <c r="V146" s="51">
        <f t="shared" si="17"/>
        <v>0</v>
      </c>
      <c r="W146" s="296"/>
      <c r="X146" s="52">
        <f t="shared" si="18"/>
        <v>0</v>
      </c>
    </row>
    <row r="147" spans="1:24" s="71" customFormat="1" ht="24.95" customHeight="1" x14ac:dyDescent="0.15">
      <c r="A147" s="233">
        <v>33</v>
      </c>
      <c r="B147" s="79"/>
      <c r="C147" s="245"/>
      <c r="D147" s="246"/>
      <c r="E147" s="247"/>
      <c r="F147" s="248"/>
      <c r="G147" s="246"/>
      <c r="H147" s="247"/>
      <c r="I147" s="248"/>
      <c r="J147" s="246"/>
      <c r="K147" s="247"/>
      <c r="L147" s="248"/>
      <c r="M147" s="246"/>
      <c r="N147" s="247"/>
      <c r="O147" s="248"/>
      <c r="P147" s="246"/>
      <c r="Q147" s="247"/>
      <c r="R147" s="248"/>
      <c r="S147" s="249"/>
      <c r="T147" s="247"/>
      <c r="U147" s="248"/>
      <c r="V147" s="51">
        <f t="shared" si="17"/>
        <v>0</v>
      </c>
      <c r="W147" s="296"/>
      <c r="X147" s="52">
        <f t="shared" si="18"/>
        <v>0</v>
      </c>
    </row>
    <row r="148" spans="1:24" s="71" customFormat="1" ht="24.95" customHeight="1" x14ac:dyDescent="0.15">
      <c r="A148" s="233">
        <v>34</v>
      </c>
      <c r="B148" s="79"/>
      <c r="C148" s="245"/>
      <c r="D148" s="246"/>
      <c r="E148" s="247"/>
      <c r="F148" s="248"/>
      <c r="G148" s="246"/>
      <c r="H148" s="247"/>
      <c r="I148" s="248"/>
      <c r="J148" s="246"/>
      <c r="K148" s="247"/>
      <c r="L148" s="248"/>
      <c r="M148" s="246"/>
      <c r="N148" s="247"/>
      <c r="O148" s="248"/>
      <c r="P148" s="246"/>
      <c r="Q148" s="247"/>
      <c r="R148" s="248"/>
      <c r="S148" s="249"/>
      <c r="T148" s="247"/>
      <c r="U148" s="248"/>
      <c r="V148" s="51">
        <f t="shared" si="17"/>
        <v>0</v>
      </c>
      <c r="W148" s="296"/>
      <c r="X148" s="52">
        <f t="shared" si="18"/>
        <v>0</v>
      </c>
    </row>
    <row r="149" spans="1:24" s="71" customFormat="1" ht="24.95" customHeight="1" x14ac:dyDescent="0.15">
      <c r="A149" s="233">
        <v>35</v>
      </c>
      <c r="B149" s="79"/>
      <c r="C149" s="245"/>
      <c r="D149" s="246"/>
      <c r="E149" s="247"/>
      <c r="F149" s="248"/>
      <c r="G149" s="246"/>
      <c r="H149" s="247"/>
      <c r="I149" s="248"/>
      <c r="J149" s="246"/>
      <c r="K149" s="247"/>
      <c r="L149" s="248"/>
      <c r="M149" s="246"/>
      <c r="N149" s="247"/>
      <c r="O149" s="248"/>
      <c r="P149" s="246"/>
      <c r="Q149" s="247"/>
      <c r="R149" s="248"/>
      <c r="S149" s="249"/>
      <c r="T149" s="247"/>
      <c r="U149" s="248"/>
      <c r="V149" s="51">
        <f t="shared" si="17"/>
        <v>0</v>
      </c>
      <c r="W149" s="296"/>
      <c r="X149" s="52">
        <f t="shared" si="18"/>
        <v>0</v>
      </c>
    </row>
    <row r="150" spans="1:24" s="71" customFormat="1" ht="24.95" customHeight="1" x14ac:dyDescent="0.15">
      <c r="A150" s="233">
        <v>36</v>
      </c>
      <c r="B150" s="79"/>
      <c r="C150" s="245"/>
      <c r="D150" s="246"/>
      <c r="E150" s="247"/>
      <c r="F150" s="248"/>
      <c r="G150" s="246"/>
      <c r="H150" s="247"/>
      <c r="I150" s="248"/>
      <c r="J150" s="246"/>
      <c r="K150" s="247"/>
      <c r="L150" s="248"/>
      <c r="M150" s="246"/>
      <c r="N150" s="247"/>
      <c r="O150" s="248"/>
      <c r="P150" s="246"/>
      <c r="Q150" s="247"/>
      <c r="R150" s="248"/>
      <c r="S150" s="249"/>
      <c r="T150" s="247"/>
      <c r="U150" s="248"/>
      <c r="V150" s="51">
        <f t="shared" si="17"/>
        <v>0</v>
      </c>
      <c r="W150" s="296"/>
      <c r="X150" s="52">
        <f t="shared" si="18"/>
        <v>0</v>
      </c>
    </row>
    <row r="151" spans="1:24" s="71" customFormat="1" ht="24.95" customHeight="1" x14ac:dyDescent="0.15">
      <c r="A151" s="233">
        <v>37</v>
      </c>
      <c r="B151" s="79"/>
      <c r="C151" s="245"/>
      <c r="D151" s="246"/>
      <c r="E151" s="247"/>
      <c r="F151" s="248"/>
      <c r="G151" s="246"/>
      <c r="H151" s="247"/>
      <c r="I151" s="248"/>
      <c r="J151" s="246"/>
      <c r="K151" s="247"/>
      <c r="L151" s="248"/>
      <c r="M151" s="246"/>
      <c r="N151" s="247"/>
      <c r="O151" s="248"/>
      <c r="P151" s="246"/>
      <c r="Q151" s="247"/>
      <c r="R151" s="248"/>
      <c r="S151" s="249"/>
      <c r="T151" s="247"/>
      <c r="U151" s="248"/>
      <c r="V151" s="51">
        <f t="shared" si="17"/>
        <v>0</v>
      </c>
      <c r="W151" s="296"/>
      <c r="X151" s="52">
        <f t="shared" si="18"/>
        <v>0</v>
      </c>
    </row>
    <row r="152" spans="1:24" s="71" customFormat="1" ht="24.95" customHeight="1" x14ac:dyDescent="0.15">
      <c r="A152" s="233">
        <v>38</v>
      </c>
      <c r="B152" s="79"/>
      <c r="C152" s="245"/>
      <c r="D152" s="246"/>
      <c r="E152" s="247"/>
      <c r="F152" s="248"/>
      <c r="G152" s="246"/>
      <c r="H152" s="247"/>
      <c r="I152" s="248"/>
      <c r="J152" s="246"/>
      <c r="K152" s="247"/>
      <c r="L152" s="248"/>
      <c r="M152" s="246"/>
      <c r="N152" s="247"/>
      <c r="O152" s="248"/>
      <c r="P152" s="246"/>
      <c r="Q152" s="247"/>
      <c r="R152" s="248"/>
      <c r="S152" s="249"/>
      <c r="T152" s="247"/>
      <c r="U152" s="248"/>
      <c r="V152" s="51">
        <f t="shared" si="17"/>
        <v>0</v>
      </c>
      <c r="W152" s="296"/>
      <c r="X152" s="52">
        <f t="shared" si="18"/>
        <v>0</v>
      </c>
    </row>
    <row r="153" spans="1:24" s="71" customFormat="1" ht="24.95" customHeight="1" x14ac:dyDescent="0.15">
      <c r="A153" s="233">
        <v>39</v>
      </c>
      <c r="B153" s="79"/>
      <c r="C153" s="245"/>
      <c r="D153" s="246"/>
      <c r="E153" s="247"/>
      <c r="F153" s="248"/>
      <c r="G153" s="246"/>
      <c r="H153" s="247"/>
      <c r="I153" s="248"/>
      <c r="J153" s="246"/>
      <c r="K153" s="247"/>
      <c r="L153" s="248"/>
      <c r="M153" s="246"/>
      <c r="N153" s="247"/>
      <c r="O153" s="248"/>
      <c r="P153" s="246"/>
      <c r="Q153" s="247"/>
      <c r="R153" s="248"/>
      <c r="S153" s="249"/>
      <c r="T153" s="247"/>
      <c r="U153" s="248"/>
      <c r="V153" s="51"/>
      <c r="W153" s="296"/>
      <c r="X153" s="52"/>
    </row>
    <row r="154" spans="1:24" s="71" customFormat="1" ht="24.95" customHeight="1" x14ac:dyDescent="0.15">
      <c r="A154" s="233">
        <v>40</v>
      </c>
      <c r="B154" s="79"/>
      <c r="C154" s="245"/>
      <c r="D154" s="246"/>
      <c r="E154" s="247"/>
      <c r="F154" s="248"/>
      <c r="G154" s="246"/>
      <c r="H154" s="247"/>
      <c r="I154" s="248"/>
      <c r="J154" s="246"/>
      <c r="K154" s="247"/>
      <c r="L154" s="248"/>
      <c r="M154" s="246"/>
      <c r="N154" s="247"/>
      <c r="O154" s="248"/>
      <c r="P154" s="246"/>
      <c r="Q154" s="247"/>
      <c r="R154" s="248"/>
      <c r="S154" s="249"/>
      <c r="T154" s="247"/>
      <c r="U154" s="248"/>
      <c r="V154" s="51"/>
      <c r="W154" s="296"/>
      <c r="X154" s="52"/>
    </row>
    <row r="155" spans="1:24" s="71" customFormat="1" ht="24.95" customHeight="1" x14ac:dyDescent="0.15">
      <c r="A155" s="233">
        <v>41</v>
      </c>
      <c r="B155" s="79"/>
      <c r="C155" s="245"/>
      <c r="D155" s="246"/>
      <c r="E155" s="247"/>
      <c r="F155" s="248"/>
      <c r="G155" s="246"/>
      <c r="H155" s="247"/>
      <c r="I155" s="248"/>
      <c r="J155" s="246"/>
      <c r="K155" s="247"/>
      <c r="L155" s="248"/>
      <c r="M155" s="246"/>
      <c r="N155" s="247"/>
      <c r="O155" s="248"/>
      <c r="P155" s="246"/>
      <c r="Q155" s="247"/>
      <c r="R155" s="248"/>
      <c r="S155" s="249"/>
      <c r="T155" s="247"/>
      <c r="U155" s="248"/>
      <c r="V155" s="51"/>
      <c r="W155" s="296"/>
      <c r="X155" s="52"/>
    </row>
    <row r="156" spans="1:24" s="71" customFormat="1" ht="24.95" customHeight="1" x14ac:dyDescent="0.15">
      <c r="A156" s="233">
        <v>42</v>
      </c>
      <c r="B156" s="79"/>
      <c r="C156" s="245"/>
      <c r="D156" s="246"/>
      <c r="E156" s="247"/>
      <c r="F156" s="248"/>
      <c r="G156" s="246"/>
      <c r="H156" s="247"/>
      <c r="I156" s="248"/>
      <c r="J156" s="246"/>
      <c r="K156" s="247"/>
      <c r="L156" s="248"/>
      <c r="M156" s="246"/>
      <c r="N156" s="247"/>
      <c r="O156" s="248"/>
      <c r="P156" s="246"/>
      <c r="Q156" s="247"/>
      <c r="R156" s="248"/>
      <c r="S156" s="249"/>
      <c r="T156" s="247"/>
      <c r="U156" s="248"/>
      <c r="V156" s="51"/>
      <c r="W156" s="296"/>
      <c r="X156" s="52"/>
    </row>
    <row r="157" spans="1:24" s="71" customFormat="1" ht="24.95" customHeight="1" x14ac:dyDescent="0.15">
      <c r="A157" s="233">
        <v>43</v>
      </c>
      <c r="B157" s="79"/>
      <c r="C157" s="245"/>
      <c r="D157" s="246"/>
      <c r="E157" s="247"/>
      <c r="F157" s="248"/>
      <c r="G157" s="246"/>
      <c r="H157" s="247"/>
      <c r="I157" s="248"/>
      <c r="J157" s="246"/>
      <c r="K157" s="247"/>
      <c r="L157" s="248"/>
      <c r="M157" s="246"/>
      <c r="N157" s="247"/>
      <c r="O157" s="248"/>
      <c r="P157" s="246"/>
      <c r="Q157" s="247"/>
      <c r="R157" s="248"/>
      <c r="S157" s="249"/>
      <c r="T157" s="247"/>
      <c r="U157" s="248"/>
      <c r="V157" s="51"/>
      <c r="W157" s="296"/>
      <c r="X157" s="52"/>
    </row>
    <row r="158" spans="1:24" s="71" customFormat="1" ht="24.95" customHeight="1" x14ac:dyDescent="0.15">
      <c r="A158" s="233">
        <v>44</v>
      </c>
      <c r="B158" s="79"/>
      <c r="C158" s="245"/>
      <c r="D158" s="246"/>
      <c r="E158" s="247"/>
      <c r="F158" s="248"/>
      <c r="G158" s="246"/>
      <c r="H158" s="247"/>
      <c r="I158" s="248"/>
      <c r="J158" s="246"/>
      <c r="K158" s="247"/>
      <c r="L158" s="248"/>
      <c r="M158" s="246"/>
      <c r="N158" s="247"/>
      <c r="O158" s="248"/>
      <c r="P158" s="246"/>
      <c r="Q158" s="247"/>
      <c r="R158" s="248"/>
      <c r="S158" s="249"/>
      <c r="T158" s="247"/>
      <c r="U158" s="248"/>
      <c r="V158" s="51">
        <f t="shared" ref="V158:V164" si="19">($D$13*D158)+($E$13*E158)+($F$13*F158)+($G$13*G158)+($H$13*H158)+($I$13*I158)+($J$13*J158)+($K$13*K158)+($L$13*L158)+($M$13*M158)+($N$13*N158)+($O$13*O158)+($P$13*P158)+($Q$13*Q158)+($R$13*R158)+($S$13*S158)+($T$13*T158)+($U$13*U158)</f>
        <v>0</v>
      </c>
      <c r="W158" s="296"/>
      <c r="X158" s="52">
        <f t="shared" ref="X158:X163" si="20">V158-W158</f>
        <v>0</v>
      </c>
    </row>
    <row r="159" spans="1:24" s="71" customFormat="1" ht="24.95" customHeight="1" x14ac:dyDescent="0.15">
      <c r="A159" s="233">
        <v>45</v>
      </c>
      <c r="B159" s="79"/>
      <c r="C159" s="245"/>
      <c r="D159" s="246"/>
      <c r="E159" s="247"/>
      <c r="F159" s="248"/>
      <c r="G159" s="246"/>
      <c r="H159" s="247"/>
      <c r="I159" s="248"/>
      <c r="J159" s="246"/>
      <c r="K159" s="247"/>
      <c r="L159" s="248"/>
      <c r="M159" s="246"/>
      <c r="N159" s="247"/>
      <c r="O159" s="248"/>
      <c r="P159" s="246"/>
      <c r="Q159" s="247"/>
      <c r="R159" s="248"/>
      <c r="S159" s="249"/>
      <c r="T159" s="247"/>
      <c r="U159" s="248"/>
      <c r="V159" s="51">
        <f t="shared" si="19"/>
        <v>0</v>
      </c>
      <c r="W159" s="296"/>
      <c r="X159" s="52">
        <f t="shared" si="20"/>
        <v>0</v>
      </c>
    </row>
    <row r="160" spans="1:24" s="71" customFormat="1" ht="24.95" customHeight="1" x14ac:dyDescent="0.15">
      <c r="A160" s="233">
        <v>46</v>
      </c>
      <c r="B160" s="79"/>
      <c r="C160" s="245"/>
      <c r="D160" s="246"/>
      <c r="E160" s="247"/>
      <c r="F160" s="248"/>
      <c r="G160" s="246"/>
      <c r="H160" s="247"/>
      <c r="I160" s="248"/>
      <c r="J160" s="246"/>
      <c r="K160" s="247"/>
      <c r="L160" s="248"/>
      <c r="M160" s="246"/>
      <c r="N160" s="247"/>
      <c r="O160" s="248"/>
      <c r="P160" s="246"/>
      <c r="Q160" s="247"/>
      <c r="R160" s="248"/>
      <c r="S160" s="249"/>
      <c r="T160" s="247"/>
      <c r="U160" s="248"/>
      <c r="V160" s="51">
        <f t="shared" si="19"/>
        <v>0</v>
      </c>
      <c r="W160" s="296"/>
      <c r="X160" s="52">
        <f t="shared" si="20"/>
        <v>0</v>
      </c>
    </row>
    <row r="161" spans="1:24" s="71" customFormat="1" ht="24.95" customHeight="1" x14ac:dyDescent="0.15">
      <c r="A161" s="233">
        <v>47</v>
      </c>
      <c r="B161" s="79"/>
      <c r="C161" s="245"/>
      <c r="D161" s="246"/>
      <c r="E161" s="247"/>
      <c r="F161" s="248"/>
      <c r="G161" s="246"/>
      <c r="H161" s="247"/>
      <c r="I161" s="248"/>
      <c r="J161" s="246"/>
      <c r="K161" s="247"/>
      <c r="L161" s="248"/>
      <c r="M161" s="246"/>
      <c r="N161" s="247"/>
      <c r="O161" s="248"/>
      <c r="P161" s="246"/>
      <c r="Q161" s="247"/>
      <c r="R161" s="248"/>
      <c r="S161" s="249"/>
      <c r="T161" s="247"/>
      <c r="U161" s="248"/>
      <c r="V161" s="51">
        <f t="shared" si="19"/>
        <v>0</v>
      </c>
      <c r="W161" s="296"/>
      <c r="X161" s="52">
        <f t="shared" si="20"/>
        <v>0</v>
      </c>
    </row>
    <row r="162" spans="1:24" s="71" customFormat="1" ht="24.95" customHeight="1" x14ac:dyDescent="0.15">
      <c r="A162" s="233">
        <v>48</v>
      </c>
      <c r="B162" s="79"/>
      <c r="C162" s="245"/>
      <c r="D162" s="246"/>
      <c r="E162" s="247"/>
      <c r="F162" s="248"/>
      <c r="G162" s="246"/>
      <c r="H162" s="247"/>
      <c r="I162" s="248"/>
      <c r="J162" s="246"/>
      <c r="K162" s="247"/>
      <c r="L162" s="248"/>
      <c r="M162" s="246"/>
      <c r="N162" s="247"/>
      <c r="O162" s="248"/>
      <c r="P162" s="246"/>
      <c r="Q162" s="247"/>
      <c r="R162" s="248"/>
      <c r="S162" s="249"/>
      <c r="T162" s="247"/>
      <c r="U162" s="248"/>
      <c r="V162" s="51">
        <f t="shared" si="19"/>
        <v>0</v>
      </c>
      <c r="W162" s="296"/>
      <c r="X162" s="52">
        <f t="shared" si="20"/>
        <v>0</v>
      </c>
    </row>
    <row r="163" spans="1:24" s="71" customFormat="1" ht="24.95" customHeight="1" x14ac:dyDescent="0.15">
      <c r="A163" s="233">
        <v>49</v>
      </c>
      <c r="B163" s="79"/>
      <c r="C163" s="245"/>
      <c r="D163" s="246"/>
      <c r="E163" s="247"/>
      <c r="F163" s="248"/>
      <c r="G163" s="246"/>
      <c r="H163" s="247"/>
      <c r="I163" s="248"/>
      <c r="J163" s="246"/>
      <c r="K163" s="247"/>
      <c r="L163" s="248"/>
      <c r="M163" s="246"/>
      <c r="N163" s="247"/>
      <c r="O163" s="248"/>
      <c r="P163" s="246"/>
      <c r="Q163" s="247"/>
      <c r="R163" s="248"/>
      <c r="S163" s="249"/>
      <c r="T163" s="247"/>
      <c r="U163" s="248"/>
      <c r="V163" s="51">
        <f t="shared" si="19"/>
        <v>0</v>
      </c>
      <c r="W163" s="296"/>
      <c r="X163" s="52">
        <f t="shared" si="20"/>
        <v>0</v>
      </c>
    </row>
    <row r="164" spans="1:24" s="71" customFormat="1" ht="24.95" customHeight="1" thickBot="1" x14ac:dyDescent="0.2">
      <c r="A164" s="233">
        <v>50</v>
      </c>
      <c r="B164" s="80"/>
      <c r="C164" s="253"/>
      <c r="D164" s="254"/>
      <c r="E164" s="255"/>
      <c r="F164" s="256"/>
      <c r="G164" s="254"/>
      <c r="H164" s="255"/>
      <c r="I164" s="256"/>
      <c r="J164" s="254"/>
      <c r="K164" s="255"/>
      <c r="L164" s="256"/>
      <c r="M164" s="254"/>
      <c r="N164" s="255"/>
      <c r="O164" s="256"/>
      <c r="P164" s="254"/>
      <c r="Q164" s="255"/>
      <c r="R164" s="256"/>
      <c r="S164" s="257"/>
      <c r="T164" s="255"/>
      <c r="U164" s="256"/>
      <c r="V164" s="53">
        <f t="shared" si="19"/>
        <v>0</v>
      </c>
      <c r="W164" s="297"/>
      <c r="X164" s="54">
        <f>V164-W164</f>
        <v>0</v>
      </c>
    </row>
    <row r="165" spans="1:24" s="71" customFormat="1" ht="30" customHeight="1" thickTop="1" x14ac:dyDescent="0.15">
      <c r="A165" s="199"/>
      <c r="B165" s="412" t="s">
        <v>24</v>
      </c>
      <c r="C165" s="413"/>
      <c r="D165" s="55">
        <f t="shared" ref="D165:L165" si="21">SUM(D140:D164)</f>
        <v>0</v>
      </c>
      <c r="E165" s="56">
        <f t="shared" si="21"/>
        <v>0</v>
      </c>
      <c r="F165" s="57">
        <f t="shared" si="21"/>
        <v>0</v>
      </c>
      <c r="G165" s="55">
        <f t="shared" si="21"/>
        <v>0</v>
      </c>
      <c r="H165" s="56">
        <f t="shared" si="21"/>
        <v>0</v>
      </c>
      <c r="I165" s="57">
        <f t="shared" si="21"/>
        <v>0</v>
      </c>
      <c r="J165" s="55">
        <f t="shared" si="21"/>
        <v>0</v>
      </c>
      <c r="K165" s="56">
        <f t="shared" si="21"/>
        <v>0</v>
      </c>
      <c r="L165" s="57">
        <f t="shared" si="21"/>
        <v>0</v>
      </c>
      <c r="M165" s="55">
        <f t="shared" ref="M165:O165" si="22">SUM(M140:M164)</f>
        <v>0</v>
      </c>
      <c r="N165" s="56">
        <f t="shared" si="22"/>
        <v>0</v>
      </c>
      <c r="O165" s="57">
        <f t="shared" si="22"/>
        <v>0</v>
      </c>
      <c r="P165" s="55">
        <f t="shared" ref="P165:U165" si="23">SUM(P140:P164)</f>
        <v>0</v>
      </c>
      <c r="Q165" s="56">
        <f t="shared" si="23"/>
        <v>0</v>
      </c>
      <c r="R165" s="57">
        <f t="shared" si="23"/>
        <v>0</v>
      </c>
      <c r="S165" s="55">
        <f t="shared" si="23"/>
        <v>0</v>
      </c>
      <c r="T165" s="56">
        <f t="shared" si="23"/>
        <v>0</v>
      </c>
      <c r="U165" s="57">
        <f t="shared" si="23"/>
        <v>0</v>
      </c>
      <c r="V165" s="59">
        <f>SUM(V140:V164)</f>
        <v>0</v>
      </c>
      <c r="W165" s="60">
        <f>SUM(W140:W164)</f>
        <v>0</v>
      </c>
      <c r="X165" s="61">
        <f>SUM(X140:X164)</f>
        <v>0</v>
      </c>
    </row>
    <row r="166" spans="1:24" s="69" customFormat="1" ht="30" customHeight="1" x14ac:dyDescent="0.15">
      <c r="A166" s="199"/>
      <c r="B166" s="410"/>
      <c r="C166" s="414"/>
      <c r="D166" s="277"/>
      <c r="E166" s="278"/>
      <c r="F166" s="279"/>
      <c r="G166" s="277"/>
      <c r="H166" s="278"/>
      <c r="I166" s="279"/>
      <c r="J166" s="277"/>
      <c r="K166" s="278"/>
      <c r="L166" s="279"/>
      <c r="M166" s="277"/>
      <c r="N166" s="278"/>
      <c r="O166" s="279"/>
      <c r="P166" s="277"/>
      <c r="Q166" s="278"/>
      <c r="R166" s="279"/>
      <c r="S166" s="277"/>
      <c r="T166" s="278"/>
      <c r="U166" s="279"/>
      <c r="V166" s="280"/>
      <c r="W166" s="281"/>
      <c r="X166" s="282"/>
    </row>
    <row r="167" spans="1:24" s="177" customFormat="1" ht="20.100000000000001" customHeight="1" x14ac:dyDescent="0.15">
      <c r="A167" s="283"/>
      <c r="U167" s="284"/>
      <c r="V167" s="274" t="s">
        <v>68</v>
      </c>
      <c r="W167" s="275">
        <f>$W$41</f>
        <v>0</v>
      </c>
      <c r="X167" s="276" t="s">
        <v>21</v>
      </c>
    </row>
  </sheetData>
  <mergeCells count="82">
    <mergeCell ref="S128:V128"/>
    <mergeCell ref="E128:R128"/>
    <mergeCell ref="V136:X136"/>
    <mergeCell ref="V135:X135"/>
    <mergeCell ref="U132:X132"/>
    <mergeCell ref="U130:X130"/>
    <mergeCell ref="U131:X131"/>
    <mergeCell ref="U133:X133"/>
    <mergeCell ref="U134:X134"/>
    <mergeCell ref="M136:O137"/>
    <mergeCell ref="J136:L137"/>
    <mergeCell ref="D136:F137"/>
    <mergeCell ref="G136:I137"/>
    <mergeCell ref="P136:R137"/>
    <mergeCell ref="B165:C165"/>
    <mergeCell ref="B166:C166"/>
    <mergeCell ref="X138:X139"/>
    <mergeCell ref="W138:W139"/>
    <mergeCell ref="V138:V139"/>
    <mergeCell ref="B138:B139"/>
    <mergeCell ref="C138:C139"/>
    <mergeCell ref="S2:V2"/>
    <mergeCell ref="T4:X4"/>
    <mergeCell ref="T5:X5"/>
    <mergeCell ref="B123:C123"/>
    <mergeCell ref="B124:C124"/>
    <mergeCell ref="B39:C39"/>
    <mergeCell ref="B40:C40"/>
    <mergeCell ref="C54:C55"/>
    <mergeCell ref="B81:C81"/>
    <mergeCell ref="B82:C82"/>
    <mergeCell ref="B54:B55"/>
    <mergeCell ref="B96:B97"/>
    <mergeCell ref="C96:C97"/>
    <mergeCell ref="E44:R44"/>
    <mergeCell ref="U46:X46"/>
    <mergeCell ref="U47:X47"/>
    <mergeCell ref="B12:B13"/>
    <mergeCell ref="C12:C13"/>
    <mergeCell ref="V51:X51"/>
    <mergeCell ref="D52:F53"/>
    <mergeCell ref="G52:I53"/>
    <mergeCell ref="P52:R53"/>
    <mergeCell ref="V52:X52"/>
    <mergeCell ref="S44:V44"/>
    <mergeCell ref="U49:X49"/>
    <mergeCell ref="U48:X48"/>
    <mergeCell ref="V12:V13"/>
    <mergeCell ref="W12:W13"/>
    <mergeCell ref="X12:X13"/>
    <mergeCell ref="U50:X50"/>
    <mergeCell ref="T6:X6"/>
    <mergeCell ref="T7:X7"/>
    <mergeCell ref="U92:X92"/>
    <mergeCell ref="U88:X88"/>
    <mergeCell ref="U90:X90"/>
    <mergeCell ref="U91:X91"/>
    <mergeCell ref="U89:X89"/>
    <mergeCell ref="X54:X55"/>
    <mergeCell ref="W54:W55"/>
    <mergeCell ref="V54:V55"/>
    <mergeCell ref="V9:X9"/>
    <mergeCell ref="V10:X10"/>
    <mergeCell ref="J10:L11"/>
    <mergeCell ref="J52:L53"/>
    <mergeCell ref="J94:L95"/>
    <mergeCell ref="V96:V97"/>
    <mergeCell ref="P94:R95"/>
    <mergeCell ref="E86:R86"/>
    <mergeCell ref="V93:X93"/>
    <mergeCell ref="V94:X94"/>
    <mergeCell ref="D10:F11"/>
    <mergeCell ref="G10:I11"/>
    <mergeCell ref="P10:R11"/>
    <mergeCell ref="S86:V86"/>
    <mergeCell ref="D94:F95"/>
    <mergeCell ref="G94:I95"/>
    <mergeCell ref="X96:X97"/>
    <mergeCell ref="W96:W97"/>
    <mergeCell ref="M10:O11"/>
    <mergeCell ref="M52:O53"/>
    <mergeCell ref="M94:O95"/>
  </mergeCells>
  <phoneticPr fontId="3"/>
  <conditionalFormatting sqref="D14:F38">
    <cfRule type="expression" dxfId="27" priority="87" stopIfTrue="1">
      <formula>$C14=1</formula>
    </cfRule>
  </conditionalFormatting>
  <conditionalFormatting sqref="G14:I38">
    <cfRule type="expression" dxfId="26" priority="86" stopIfTrue="1">
      <formula>$C14=2</formula>
    </cfRule>
  </conditionalFormatting>
  <conditionalFormatting sqref="M14:O38">
    <cfRule type="expression" dxfId="25" priority="85" stopIfTrue="1">
      <formula>$C14="重"</formula>
    </cfRule>
  </conditionalFormatting>
  <conditionalFormatting sqref="S14:U32 S35:U38">
    <cfRule type="cellIs" dxfId="24" priority="75" stopIfTrue="1" operator="greaterThan">
      <formula>0</formula>
    </cfRule>
  </conditionalFormatting>
  <conditionalFormatting sqref="S33:U34">
    <cfRule type="cellIs" dxfId="23" priority="64" stopIfTrue="1" operator="greaterThan">
      <formula>0</formula>
    </cfRule>
  </conditionalFormatting>
  <conditionalFormatting sqref="P14:R38">
    <cfRule type="expression" dxfId="22" priority="51" stopIfTrue="1">
      <formula>$C14="医"</formula>
    </cfRule>
  </conditionalFormatting>
  <conditionalFormatting sqref="J14:L32">
    <cfRule type="expression" dxfId="21" priority="43" stopIfTrue="1">
      <formula>$C14=3</formula>
    </cfRule>
  </conditionalFormatting>
  <conditionalFormatting sqref="D56:F80">
    <cfRule type="expression" dxfId="20" priority="35" stopIfTrue="1">
      <formula>$C56=1</formula>
    </cfRule>
  </conditionalFormatting>
  <conditionalFormatting sqref="G56:I80">
    <cfRule type="expression" dxfId="19" priority="34" stopIfTrue="1">
      <formula>$C56=2</formula>
    </cfRule>
  </conditionalFormatting>
  <conditionalFormatting sqref="M56:O80">
    <cfRule type="expression" dxfId="18" priority="33" stopIfTrue="1">
      <formula>$C56="重"</formula>
    </cfRule>
  </conditionalFormatting>
  <conditionalFormatting sqref="S56:U74 S77:U80">
    <cfRule type="cellIs" dxfId="17" priority="32" stopIfTrue="1" operator="greaterThan">
      <formula>0</formula>
    </cfRule>
  </conditionalFormatting>
  <conditionalFormatting sqref="S75:U76">
    <cfRule type="cellIs" dxfId="16" priority="31" stopIfTrue="1" operator="greaterThan">
      <formula>0</formula>
    </cfRule>
  </conditionalFormatting>
  <conditionalFormatting sqref="P56:R80">
    <cfRule type="expression" dxfId="15" priority="30" stopIfTrue="1">
      <formula>$C56="医"</formula>
    </cfRule>
  </conditionalFormatting>
  <conditionalFormatting sqref="J56:L74">
    <cfRule type="expression" dxfId="14" priority="29" stopIfTrue="1">
      <formula>$C56=3</formula>
    </cfRule>
  </conditionalFormatting>
  <conditionalFormatting sqref="D98:F122">
    <cfRule type="expression" dxfId="13" priority="14" stopIfTrue="1">
      <formula>$C98=1</formula>
    </cfRule>
  </conditionalFormatting>
  <conditionalFormatting sqref="G98:I122">
    <cfRule type="expression" dxfId="12" priority="13" stopIfTrue="1">
      <formula>$C98=2</formula>
    </cfRule>
  </conditionalFormatting>
  <conditionalFormatting sqref="M98:O122">
    <cfRule type="expression" dxfId="11" priority="12" stopIfTrue="1">
      <formula>$C98="重"</formula>
    </cfRule>
  </conditionalFormatting>
  <conditionalFormatting sqref="S98:U116 S119:U122">
    <cfRule type="cellIs" dxfId="10" priority="11" stopIfTrue="1" operator="greaterThan">
      <formula>0</formula>
    </cfRule>
  </conditionalFormatting>
  <conditionalFormatting sqref="S117:U118">
    <cfRule type="cellIs" dxfId="9" priority="10" stopIfTrue="1" operator="greaterThan">
      <formula>0</formula>
    </cfRule>
  </conditionalFormatting>
  <conditionalFormatting sqref="P98:R122">
    <cfRule type="expression" dxfId="8" priority="9" stopIfTrue="1">
      <formula>$C98="医"</formula>
    </cfRule>
  </conditionalFormatting>
  <conditionalFormatting sqref="J98:L116">
    <cfRule type="expression" dxfId="7" priority="8" stopIfTrue="1">
      <formula>$C98=3</formula>
    </cfRule>
  </conditionalFormatting>
  <conditionalFormatting sqref="D140:F164">
    <cfRule type="expression" dxfId="6" priority="7" stopIfTrue="1">
      <formula>$C140=1</formula>
    </cfRule>
  </conditionalFormatting>
  <conditionalFormatting sqref="G140:I164">
    <cfRule type="expression" dxfId="5" priority="6" stopIfTrue="1">
      <formula>$C140=2</formula>
    </cfRule>
  </conditionalFormatting>
  <conditionalFormatting sqref="M140:O164">
    <cfRule type="expression" dxfId="4" priority="5" stopIfTrue="1">
      <formula>$C140="重"</formula>
    </cfRule>
  </conditionalFormatting>
  <conditionalFormatting sqref="S140:U158 S161:U164">
    <cfRule type="cellIs" dxfId="3" priority="4" stopIfTrue="1" operator="greaterThan">
      <formula>0</formula>
    </cfRule>
  </conditionalFormatting>
  <conditionalFormatting sqref="S159:U160">
    <cfRule type="cellIs" dxfId="2" priority="3" stopIfTrue="1" operator="greaterThan">
      <formula>0</formula>
    </cfRule>
  </conditionalFormatting>
  <conditionalFormatting sqref="P140:R164">
    <cfRule type="expression" dxfId="1" priority="2" stopIfTrue="1">
      <formula>$C140="医"</formula>
    </cfRule>
  </conditionalFormatting>
  <conditionalFormatting sqref="J140:L158">
    <cfRule type="expression" dxfId="0" priority="1" stopIfTrue="1">
      <formula>$C140=3</formula>
    </cfRule>
  </conditionalFormatting>
  <dataValidations count="1">
    <dataValidation type="list" allowBlank="1" showInputMessage="1" sqref="C14:C38 C56:C80 C98:C122 C140:C164" xr:uid="{17E3E09F-C899-4BF9-B3CB-1972B8BDC022}">
      <formula1>"1,2,3,重,医"</formula1>
    </dataValidation>
  </dataValidations>
  <printOptions horizontalCentered="1" verticalCentered="1"/>
  <pageMargins left="0.39370078740157483" right="0.39370078740157483" top="0.39370078740157483" bottom="0.19685039370078741" header="0.51181102362204722" footer="0.51181102362204722"/>
  <pageSetup paperSize="9" scale="66" orientation="landscape" r:id="rId1"/>
  <headerFooter alignWithMargins="0"/>
  <rowBreaks count="3" manualBreakCount="3">
    <brk id="41" max="16383" man="1"/>
    <brk id="83" max="16383" man="1"/>
    <brk id="125" max="16383" man="1"/>
  </rowBreaks>
  <ignoredErrors>
    <ignoredError sqref="S39:U3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60"/>
  <sheetViews>
    <sheetView showZeros="0" showWhiteSpace="0" view="pageBreakPreview" topLeftCell="A37" zoomScaleNormal="100" zoomScaleSheetLayoutView="100" workbookViewId="0">
      <selection activeCell="K39" sqref="K39"/>
    </sheetView>
  </sheetViews>
  <sheetFormatPr defaultRowHeight="13.5" x14ac:dyDescent="0.15"/>
  <cols>
    <col min="1" max="1" width="3.5" style="225" customWidth="1"/>
    <col min="2" max="3" width="5.625" customWidth="1"/>
    <col min="4" max="4" width="7.5" customWidth="1"/>
    <col min="5" max="5" width="7.5" bestFit="1" customWidth="1"/>
    <col min="6" max="6" width="9" customWidth="1"/>
    <col min="7" max="8" width="7.5" customWidth="1"/>
    <col min="9" max="9" width="5.625" customWidth="1"/>
    <col min="10" max="10" width="2.5" customWidth="1"/>
    <col min="11" max="11" width="9" customWidth="1"/>
    <col min="12" max="12" width="6.25" customWidth="1"/>
    <col min="13" max="13" width="17.625" customWidth="1"/>
    <col min="14" max="14" width="3.5" customWidth="1"/>
  </cols>
  <sheetData>
    <row r="1" spans="1:15" ht="21.95" customHeight="1" x14ac:dyDescent="0.15">
      <c r="B1" s="443" t="s">
        <v>17</v>
      </c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</row>
    <row r="2" spans="1:15" ht="20.100000000000001" customHeight="1" x14ac:dyDescent="0.15">
      <c r="B2" s="13" t="s">
        <v>85</v>
      </c>
      <c r="G2" s="5"/>
      <c r="H2" s="5"/>
      <c r="I2" s="197"/>
      <c r="J2" s="197"/>
      <c r="K2" s="197"/>
      <c r="L2" s="197"/>
      <c r="M2" s="197"/>
    </row>
    <row r="3" spans="1:15" ht="20.100000000000001" customHeight="1" x14ac:dyDescent="0.15">
      <c r="B3" s="444" t="s">
        <v>1</v>
      </c>
      <c r="C3" s="444"/>
      <c r="D3" s="445"/>
      <c r="E3" s="446"/>
      <c r="F3" s="447"/>
      <c r="G3" s="5"/>
      <c r="H3" s="196" t="s">
        <v>46</v>
      </c>
      <c r="I3" s="35"/>
      <c r="J3" s="35"/>
      <c r="K3" s="35"/>
      <c r="L3" s="35"/>
      <c r="M3" s="35"/>
    </row>
    <row r="4" spans="1:15" ht="20.100000000000001" customHeight="1" x14ac:dyDescent="0.15">
      <c r="B4" s="444" t="s">
        <v>14</v>
      </c>
      <c r="C4" s="444"/>
      <c r="D4" s="445"/>
      <c r="E4" s="376"/>
      <c r="F4" s="380"/>
      <c r="G4" s="5"/>
      <c r="H4" s="181"/>
      <c r="I4" s="35"/>
      <c r="J4" s="35"/>
      <c r="K4" s="35"/>
      <c r="L4" s="35"/>
      <c r="M4" s="35"/>
      <c r="N4" s="182"/>
    </row>
    <row r="5" spans="1:15" s="32" customFormat="1" ht="10.5" customHeight="1" x14ac:dyDescent="0.15">
      <c r="A5" s="226"/>
      <c r="B5" s="448" t="s">
        <v>8</v>
      </c>
      <c r="C5" s="449"/>
      <c r="D5" s="450"/>
      <c r="E5" s="183"/>
      <c r="F5" s="146" t="s">
        <v>45</v>
      </c>
      <c r="H5" s="184"/>
      <c r="I5" s="185"/>
      <c r="J5" s="185"/>
      <c r="K5" s="185"/>
      <c r="L5" s="185"/>
      <c r="M5" s="185"/>
      <c r="N5" s="184"/>
      <c r="O5" s="186"/>
    </row>
    <row r="6" spans="1:15" s="5" customFormat="1" ht="15.75" customHeight="1" x14ac:dyDescent="0.15">
      <c r="A6" s="227"/>
      <c r="B6" s="451"/>
      <c r="C6" s="452"/>
      <c r="D6" s="453"/>
      <c r="E6" s="180"/>
      <c r="F6" s="33"/>
      <c r="H6" s="211" t="s">
        <v>63</v>
      </c>
      <c r="I6" s="388"/>
      <c r="J6" s="388"/>
      <c r="K6" s="388"/>
      <c r="L6" s="388"/>
      <c r="M6" s="388"/>
      <c r="N6" s="181"/>
    </row>
    <row r="7" spans="1:15" ht="20.100000000000001" customHeight="1" x14ac:dyDescent="0.15">
      <c r="B7" s="454" t="s">
        <v>9</v>
      </c>
      <c r="C7" s="454"/>
      <c r="D7" s="455"/>
      <c r="E7" s="390"/>
      <c r="F7" s="391"/>
      <c r="I7" s="388"/>
      <c r="J7" s="388"/>
      <c r="K7" s="388"/>
      <c r="L7" s="388"/>
      <c r="M7" s="388"/>
    </row>
    <row r="8" spans="1:15" x14ac:dyDescent="0.15">
      <c r="H8" s="212"/>
      <c r="I8" s="456"/>
      <c r="J8" s="456"/>
      <c r="K8" s="456"/>
      <c r="L8" s="456"/>
      <c r="M8" s="456"/>
    </row>
    <row r="9" spans="1:15" s="2" customFormat="1" ht="24.95" customHeight="1" x14ac:dyDescent="0.15">
      <c r="A9" s="228"/>
      <c r="B9" s="162" t="s">
        <v>10</v>
      </c>
      <c r="C9" s="163" t="s">
        <v>23</v>
      </c>
      <c r="D9" s="164" t="s">
        <v>11</v>
      </c>
      <c r="E9" s="166" t="s">
        <v>12</v>
      </c>
      <c r="F9" s="179" t="s">
        <v>13</v>
      </c>
      <c r="G9" s="165" t="s">
        <v>54</v>
      </c>
      <c r="H9" s="166" t="s">
        <v>55</v>
      </c>
      <c r="I9" s="426" t="s">
        <v>56</v>
      </c>
      <c r="J9" s="427"/>
      <c r="K9" s="230" t="s">
        <v>38</v>
      </c>
      <c r="L9" s="230" t="s">
        <v>84</v>
      </c>
      <c r="M9" s="231" t="s">
        <v>83</v>
      </c>
    </row>
    <row r="10" spans="1:15" ht="22.5" customHeight="1" x14ac:dyDescent="0.15">
      <c r="A10" s="229">
        <v>1</v>
      </c>
      <c r="B10" s="157"/>
      <c r="C10" s="33"/>
      <c r="D10" s="148"/>
      <c r="E10" s="172"/>
      <c r="F10" s="170">
        <f>SUM(E10-D10)</f>
        <v>0</v>
      </c>
      <c r="G10" s="203"/>
      <c r="H10" s="167"/>
      <c r="I10" s="428"/>
      <c r="J10" s="429"/>
      <c r="K10" s="149"/>
      <c r="L10" s="203"/>
      <c r="M10" s="340"/>
    </row>
    <row r="11" spans="1:15" ht="22.5" customHeight="1" x14ac:dyDescent="0.15">
      <c r="A11" s="229">
        <v>2</v>
      </c>
      <c r="B11" s="158"/>
      <c r="C11" s="150"/>
      <c r="D11" s="151"/>
      <c r="E11" s="173"/>
      <c r="F11" s="171">
        <f t="shared" ref="F11:F36" si="0">SUM(E11-D11)</f>
        <v>0</v>
      </c>
      <c r="G11" s="204"/>
      <c r="H11" s="168"/>
      <c r="I11" s="430"/>
      <c r="J11" s="431"/>
      <c r="K11" s="152"/>
      <c r="L11" s="204"/>
      <c r="M11" s="341"/>
    </row>
    <row r="12" spans="1:15" ht="22.5" customHeight="1" x14ac:dyDescent="0.15">
      <c r="A12" s="229">
        <v>3</v>
      </c>
      <c r="B12" s="158"/>
      <c r="C12" s="150"/>
      <c r="D12" s="151"/>
      <c r="E12" s="173"/>
      <c r="F12" s="171">
        <f t="shared" si="0"/>
        <v>0</v>
      </c>
      <c r="G12" s="204"/>
      <c r="H12" s="168"/>
      <c r="I12" s="430"/>
      <c r="J12" s="431"/>
      <c r="K12" s="152"/>
      <c r="L12" s="204"/>
      <c r="M12" s="341"/>
    </row>
    <row r="13" spans="1:15" ht="22.5" customHeight="1" x14ac:dyDescent="0.15">
      <c r="A13" s="229">
        <v>4</v>
      </c>
      <c r="B13" s="158"/>
      <c r="C13" s="150"/>
      <c r="D13" s="153"/>
      <c r="E13" s="174"/>
      <c r="F13" s="171">
        <f t="shared" si="0"/>
        <v>0</v>
      </c>
      <c r="G13" s="204"/>
      <c r="H13" s="168"/>
      <c r="I13" s="430"/>
      <c r="J13" s="431"/>
      <c r="K13" s="152"/>
      <c r="L13" s="204"/>
      <c r="M13" s="341"/>
    </row>
    <row r="14" spans="1:15" ht="22.5" customHeight="1" x14ac:dyDescent="0.15">
      <c r="A14" s="229">
        <v>5</v>
      </c>
      <c r="B14" s="158"/>
      <c r="C14" s="150"/>
      <c r="D14" s="151"/>
      <c r="E14" s="173"/>
      <c r="F14" s="171">
        <f t="shared" si="0"/>
        <v>0</v>
      </c>
      <c r="G14" s="204"/>
      <c r="H14" s="168"/>
      <c r="I14" s="430"/>
      <c r="J14" s="431"/>
      <c r="K14" s="152"/>
      <c r="L14" s="204"/>
      <c r="M14" s="341"/>
    </row>
    <row r="15" spans="1:15" ht="22.5" customHeight="1" x14ac:dyDescent="0.15">
      <c r="A15" s="229">
        <v>6</v>
      </c>
      <c r="B15" s="158"/>
      <c r="C15" s="150"/>
      <c r="D15" s="153"/>
      <c r="E15" s="174"/>
      <c r="F15" s="171">
        <f t="shared" si="0"/>
        <v>0</v>
      </c>
      <c r="G15" s="204"/>
      <c r="H15" s="168"/>
      <c r="I15" s="430"/>
      <c r="J15" s="431"/>
      <c r="K15" s="152"/>
      <c r="L15" s="204"/>
      <c r="M15" s="341"/>
    </row>
    <row r="16" spans="1:15" ht="22.5" customHeight="1" x14ac:dyDescent="0.15">
      <c r="A16" s="229">
        <v>7</v>
      </c>
      <c r="B16" s="158"/>
      <c r="C16" s="150"/>
      <c r="D16" s="153"/>
      <c r="E16" s="174"/>
      <c r="F16" s="171">
        <f t="shared" si="0"/>
        <v>0</v>
      </c>
      <c r="G16" s="204"/>
      <c r="H16" s="168"/>
      <c r="I16" s="430"/>
      <c r="J16" s="431"/>
      <c r="K16" s="152"/>
      <c r="L16" s="204"/>
      <c r="M16" s="341"/>
    </row>
    <row r="17" spans="1:13" ht="22.5" customHeight="1" x14ac:dyDescent="0.15">
      <c r="A17" s="229">
        <v>8</v>
      </c>
      <c r="B17" s="158"/>
      <c r="C17" s="150"/>
      <c r="D17" s="153"/>
      <c r="E17" s="174"/>
      <c r="F17" s="171">
        <f t="shared" si="0"/>
        <v>0</v>
      </c>
      <c r="G17" s="204"/>
      <c r="H17" s="168"/>
      <c r="I17" s="430"/>
      <c r="J17" s="431"/>
      <c r="K17" s="152"/>
      <c r="L17" s="204"/>
      <c r="M17" s="341"/>
    </row>
    <row r="18" spans="1:13" ht="22.5" customHeight="1" x14ac:dyDescent="0.15">
      <c r="A18" s="229">
        <v>9</v>
      </c>
      <c r="B18" s="158"/>
      <c r="C18" s="150"/>
      <c r="D18" s="153"/>
      <c r="E18" s="174"/>
      <c r="F18" s="171">
        <f t="shared" si="0"/>
        <v>0</v>
      </c>
      <c r="G18" s="204"/>
      <c r="H18" s="168"/>
      <c r="I18" s="430"/>
      <c r="J18" s="431"/>
      <c r="K18" s="152"/>
      <c r="L18" s="204"/>
      <c r="M18" s="341"/>
    </row>
    <row r="19" spans="1:13" ht="22.5" customHeight="1" x14ac:dyDescent="0.15">
      <c r="A19" s="229">
        <v>10</v>
      </c>
      <c r="B19" s="158"/>
      <c r="C19" s="150"/>
      <c r="D19" s="153"/>
      <c r="E19" s="174"/>
      <c r="F19" s="171">
        <f t="shared" si="0"/>
        <v>0</v>
      </c>
      <c r="G19" s="204"/>
      <c r="H19" s="168"/>
      <c r="I19" s="430"/>
      <c r="J19" s="431"/>
      <c r="K19" s="152"/>
      <c r="L19" s="204"/>
      <c r="M19" s="341"/>
    </row>
    <row r="20" spans="1:13" ht="22.5" customHeight="1" x14ac:dyDescent="0.15">
      <c r="A20" s="229">
        <v>11</v>
      </c>
      <c r="B20" s="158"/>
      <c r="C20" s="150"/>
      <c r="D20" s="153"/>
      <c r="E20" s="174"/>
      <c r="F20" s="171">
        <f t="shared" si="0"/>
        <v>0</v>
      </c>
      <c r="G20" s="204"/>
      <c r="H20" s="168"/>
      <c r="I20" s="430"/>
      <c r="J20" s="431"/>
      <c r="K20" s="152"/>
      <c r="L20" s="204"/>
      <c r="M20" s="341"/>
    </row>
    <row r="21" spans="1:13" ht="22.5" customHeight="1" x14ac:dyDescent="0.15">
      <c r="A21" s="229">
        <v>12</v>
      </c>
      <c r="B21" s="158"/>
      <c r="C21" s="150"/>
      <c r="D21" s="153"/>
      <c r="E21" s="174"/>
      <c r="F21" s="171">
        <f t="shared" si="0"/>
        <v>0</v>
      </c>
      <c r="G21" s="204"/>
      <c r="H21" s="168"/>
      <c r="I21" s="430"/>
      <c r="J21" s="431"/>
      <c r="K21" s="152"/>
      <c r="L21" s="204"/>
      <c r="M21" s="341"/>
    </row>
    <row r="22" spans="1:13" ht="22.5" customHeight="1" x14ac:dyDescent="0.15">
      <c r="A22" s="229">
        <v>13</v>
      </c>
      <c r="B22" s="158"/>
      <c r="C22" s="150"/>
      <c r="D22" s="153"/>
      <c r="E22" s="174"/>
      <c r="F22" s="171">
        <f t="shared" si="0"/>
        <v>0</v>
      </c>
      <c r="G22" s="204"/>
      <c r="H22" s="168"/>
      <c r="I22" s="430"/>
      <c r="J22" s="431"/>
      <c r="K22" s="152"/>
      <c r="L22" s="204"/>
      <c r="M22" s="341"/>
    </row>
    <row r="23" spans="1:13" ht="22.5" customHeight="1" x14ac:dyDescent="0.15">
      <c r="A23" s="229">
        <v>14</v>
      </c>
      <c r="B23" s="158"/>
      <c r="C23" s="150"/>
      <c r="D23" s="153"/>
      <c r="E23" s="174"/>
      <c r="F23" s="171">
        <f t="shared" si="0"/>
        <v>0</v>
      </c>
      <c r="G23" s="204"/>
      <c r="H23" s="168"/>
      <c r="I23" s="430"/>
      <c r="J23" s="431"/>
      <c r="K23" s="152"/>
      <c r="L23" s="204"/>
      <c r="M23" s="341"/>
    </row>
    <row r="24" spans="1:13" ht="22.5" customHeight="1" x14ac:dyDescent="0.15">
      <c r="A24" s="229">
        <v>15</v>
      </c>
      <c r="B24" s="158"/>
      <c r="C24" s="150"/>
      <c r="D24" s="153"/>
      <c r="E24" s="174"/>
      <c r="F24" s="171">
        <f t="shared" si="0"/>
        <v>0</v>
      </c>
      <c r="G24" s="204"/>
      <c r="H24" s="168"/>
      <c r="I24" s="430"/>
      <c r="J24" s="431"/>
      <c r="K24" s="152"/>
      <c r="L24" s="204"/>
      <c r="M24" s="341"/>
    </row>
    <row r="25" spans="1:13" ht="22.5" customHeight="1" x14ac:dyDescent="0.15">
      <c r="A25" s="229">
        <v>16</v>
      </c>
      <c r="B25" s="158"/>
      <c r="C25" s="150"/>
      <c r="D25" s="153"/>
      <c r="E25" s="174"/>
      <c r="F25" s="171">
        <f t="shared" si="0"/>
        <v>0</v>
      </c>
      <c r="G25" s="204"/>
      <c r="H25" s="168"/>
      <c r="I25" s="430"/>
      <c r="J25" s="431"/>
      <c r="K25" s="152"/>
      <c r="L25" s="204"/>
      <c r="M25" s="341"/>
    </row>
    <row r="26" spans="1:13" ht="22.5" customHeight="1" x14ac:dyDescent="0.15">
      <c r="A26" s="229">
        <v>17</v>
      </c>
      <c r="B26" s="158"/>
      <c r="C26" s="150"/>
      <c r="D26" s="153"/>
      <c r="E26" s="174"/>
      <c r="F26" s="171">
        <f t="shared" si="0"/>
        <v>0</v>
      </c>
      <c r="G26" s="204"/>
      <c r="H26" s="168"/>
      <c r="I26" s="430"/>
      <c r="J26" s="431"/>
      <c r="K26" s="152"/>
      <c r="L26" s="204"/>
      <c r="M26" s="341"/>
    </row>
    <row r="27" spans="1:13" ht="22.5" customHeight="1" x14ac:dyDescent="0.15">
      <c r="A27" s="229">
        <v>18</v>
      </c>
      <c r="B27" s="158"/>
      <c r="C27" s="150"/>
      <c r="D27" s="153"/>
      <c r="E27" s="174"/>
      <c r="F27" s="171">
        <f t="shared" si="0"/>
        <v>0</v>
      </c>
      <c r="G27" s="204"/>
      <c r="H27" s="168"/>
      <c r="I27" s="430"/>
      <c r="J27" s="431"/>
      <c r="K27" s="152"/>
      <c r="L27" s="204"/>
      <c r="M27" s="341"/>
    </row>
    <row r="28" spans="1:13" ht="22.5" customHeight="1" x14ac:dyDescent="0.15">
      <c r="A28" s="229">
        <v>19</v>
      </c>
      <c r="B28" s="158"/>
      <c r="C28" s="150"/>
      <c r="D28" s="153"/>
      <c r="E28" s="174"/>
      <c r="F28" s="171">
        <f t="shared" si="0"/>
        <v>0</v>
      </c>
      <c r="G28" s="204"/>
      <c r="H28" s="168"/>
      <c r="I28" s="430"/>
      <c r="J28" s="431"/>
      <c r="K28" s="152"/>
      <c r="L28" s="204"/>
      <c r="M28" s="341"/>
    </row>
    <row r="29" spans="1:13" ht="22.5" customHeight="1" x14ac:dyDescent="0.15">
      <c r="A29" s="229">
        <v>20</v>
      </c>
      <c r="B29" s="158"/>
      <c r="C29" s="150"/>
      <c r="D29" s="153"/>
      <c r="E29" s="174"/>
      <c r="F29" s="171">
        <f t="shared" si="0"/>
        <v>0</v>
      </c>
      <c r="G29" s="204"/>
      <c r="H29" s="168"/>
      <c r="I29" s="430"/>
      <c r="J29" s="431"/>
      <c r="K29" s="152"/>
      <c r="L29" s="204"/>
      <c r="M29" s="341"/>
    </row>
    <row r="30" spans="1:13" ht="22.5" customHeight="1" x14ac:dyDescent="0.15">
      <c r="A30" s="229">
        <v>21</v>
      </c>
      <c r="B30" s="158"/>
      <c r="C30" s="150"/>
      <c r="D30" s="153"/>
      <c r="E30" s="174"/>
      <c r="F30" s="171">
        <f t="shared" si="0"/>
        <v>0</v>
      </c>
      <c r="G30" s="204"/>
      <c r="H30" s="168"/>
      <c r="I30" s="430"/>
      <c r="J30" s="431"/>
      <c r="K30" s="152"/>
      <c r="L30" s="204"/>
      <c r="M30" s="341"/>
    </row>
    <row r="31" spans="1:13" ht="22.5" customHeight="1" x14ac:dyDescent="0.15">
      <c r="A31" s="229">
        <v>22</v>
      </c>
      <c r="B31" s="158"/>
      <c r="C31" s="150"/>
      <c r="D31" s="153"/>
      <c r="E31" s="174"/>
      <c r="F31" s="171">
        <f t="shared" si="0"/>
        <v>0</v>
      </c>
      <c r="G31" s="204"/>
      <c r="H31" s="168"/>
      <c r="I31" s="430"/>
      <c r="J31" s="431"/>
      <c r="K31" s="152"/>
      <c r="L31" s="204"/>
      <c r="M31" s="341"/>
    </row>
    <row r="32" spans="1:13" ht="22.5" customHeight="1" x14ac:dyDescent="0.15">
      <c r="A32" s="229">
        <v>23</v>
      </c>
      <c r="B32" s="158"/>
      <c r="C32" s="150"/>
      <c r="D32" s="153"/>
      <c r="E32" s="174"/>
      <c r="F32" s="171">
        <f t="shared" si="0"/>
        <v>0</v>
      </c>
      <c r="G32" s="204"/>
      <c r="H32" s="168"/>
      <c r="I32" s="430"/>
      <c r="J32" s="431"/>
      <c r="K32" s="152"/>
      <c r="L32" s="204"/>
      <c r="M32" s="341"/>
    </row>
    <row r="33" spans="1:13" ht="22.5" customHeight="1" x14ac:dyDescent="0.15">
      <c r="A33" s="229">
        <v>24</v>
      </c>
      <c r="B33" s="158"/>
      <c r="C33" s="150"/>
      <c r="D33" s="153"/>
      <c r="E33" s="174"/>
      <c r="F33" s="171">
        <f t="shared" si="0"/>
        <v>0</v>
      </c>
      <c r="G33" s="204"/>
      <c r="H33" s="168"/>
      <c r="I33" s="430"/>
      <c r="J33" s="431"/>
      <c r="K33" s="152"/>
      <c r="L33" s="204"/>
      <c r="M33" s="341"/>
    </row>
    <row r="34" spans="1:13" ht="22.5" customHeight="1" x14ac:dyDescent="0.15">
      <c r="A34" s="229">
        <v>25</v>
      </c>
      <c r="B34" s="158"/>
      <c r="C34" s="150"/>
      <c r="D34" s="153"/>
      <c r="E34" s="174"/>
      <c r="F34" s="171">
        <f t="shared" si="0"/>
        <v>0</v>
      </c>
      <c r="G34" s="204"/>
      <c r="H34" s="168"/>
      <c r="I34" s="430"/>
      <c r="J34" s="431"/>
      <c r="K34" s="152"/>
      <c r="L34" s="204"/>
      <c r="M34" s="341"/>
    </row>
    <row r="35" spans="1:13" ht="22.5" customHeight="1" x14ac:dyDescent="0.15">
      <c r="A35" s="229">
        <v>26</v>
      </c>
      <c r="B35" s="158"/>
      <c r="C35" s="150"/>
      <c r="D35" s="153"/>
      <c r="E35" s="174"/>
      <c r="F35" s="171">
        <f t="shared" si="0"/>
        <v>0</v>
      </c>
      <c r="G35" s="204"/>
      <c r="H35" s="168"/>
      <c r="I35" s="430"/>
      <c r="J35" s="431"/>
      <c r="K35" s="152"/>
      <c r="L35" s="204"/>
      <c r="M35" s="341"/>
    </row>
    <row r="36" spans="1:13" ht="22.5" customHeight="1" x14ac:dyDescent="0.15">
      <c r="A36" s="229">
        <v>27</v>
      </c>
      <c r="B36" s="158"/>
      <c r="C36" s="150"/>
      <c r="D36" s="154"/>
      <c r="E36" s="175"/>
      <c r="F36" s="171">
        <f t="shared" si="0"/>
        <v>0</v>
      </c>
      <c r="G36" s="204"/>
      <c r="H36" s="168"/>
      <c r="I36" s="430"/>
      <c r="J36" s="431"/>
      <c r="K36" s="152"/>
      <c r="L36" s="204"/>
      <c r="M36" s="341"/>
    </row>
    <row r="37" spans="1:13" ht="22.5" customHeight="1" thickBot="1" x14ac:dyDescent="0.2">
      <c r="A37" s="229">
        <v>28</v>
      </c>
      <c r="B37" s="159"/>
      <c r="C37" s="155"/>
      <c r="D37" s="156"/>
      <c r="E37" s="176"/>
      <c r="F37" s="171">
        <f>SUM(E37-D37)</f>
        <v>0</v>
      </c>
      <c r="G37" s="205"/>
      <c r="H37" s="169"/>
      <c r="I37" s="441"/>
      <c r="J37" s="442"/>
      <c r="K37" s="152"/>
      <c r="L37" s="205"/>
      <c r="M37" s="342"/>
    </row>
    <row r="38" spans="1:13" ht="24.95" customHeight="1" thickTop="1" x14ac:dyDescent="0.15">
      <c r="B38" s="438" t="s">
        <v>26</v>
      </c>
      <c r="C38" s="439"/>
      <c r="D38" s="439"/>
      <c r="E38" s="439"/>
      <c r="F38" s="440"/>
      <c r="G38" s="206">
        <f>SUM(G10:G37)</f>
        <v>0</v>
      </c>
      <c r="H38" s="206">
        <f>SUM(H10:H37)</f>
        <v>0</v>
      </c>
      <c r="I38" s="439">
        <f>SUM(I10:I37)</f>
        <v>0</v>
      </c>
      <c r="J38" s="440"/>
      <c r="K38" s="160">
        <f>SUM(K10:K37)</f>
        <v>0</v>
      </c>
      <c r="L38" s="160"/>
      <c r="M38" s="161"/>
    </row>
    <row r="39" spans="1:13" ht="14.25" thickBot="1" x14ac:dyDescent="0.2"/>
    <row r="40" spans="1:13" ht="13.5" customHeight="1" x14ac:dyDescent="0.15">
      <c r="B40" s="187" t="s">
        <v>39</v>
      </c>
      <c r="H40" s="177"/>
      <c r="I40" s="423" t="s">
        <v>53</v>
      </c>
      <c r="J40" s="432"/>
      <c r="K40" s="432"/>
      <c r="L40" s="432"/>
      <c r="M40" s="433"/>
    </row>
    <row r="41" spans="1:13" x14ac:dyDescent="0.15">
      <c r="B41" s="188">
        <v>1</v>
      </c>
      <c r="C41" s="189" t="s">
        <v>27</v>
      </c>
      <c r="H41" s="177"/>
      <c r="I41" s="424"/>
      <c r="J41" s="434"/>
      <c r="K41" s="434"/>
      <c r="L41" s="434"/>
      <c r="M41" s="435"/>
    </row>
    <row r="42" spans="1:13" x14ac:dyDescent="0.15">
      <c r="B42" s="188">
        <v>2</v>
      </c>
      <c r="C42" s="189" t="s">
        <v>28</v>
      </c>
      <c r="H42" s="177"/>
      <c r="I42" s="424"/>
      <c r="J42" s="434"/>
      <c r="K42" s="434"/>
      <c r="L42" s="434"/>
      <c r="M42" s="435"/>
    </row>
    <row r="43" spans="1:13" ht="14.25" thickBot="1" x14ac:dyDescent="0.2">
      <c r="B43" s="188">
        <v>3</v>
      </c>
      <c r="C43" s="189" t="s">
        <v>15</v>
      </c>
      <c r="H43" s="178" t="s">
        <v>34</v>
      </c>
      <c r="I43" s="425"/>
      <c r="J43" s="436"/>
      <c r="K43" s="436"/>
      <c r="L43" s="436"/>
      <c r="M43" s="437"/>
    </row>
    <row r="44" spans="1:13" x14ac:dyDescent="0.15">
      <c r="B44" s="188">
        <v>4</v>
      </c>
      <c r="C44" s="189" t="s">
        <v>16</v>
      </c>
      <c r="M44" s="147" t="s">
        <v>37</v>
      </c>
    </row>
    <row r="47" spans="1:13" ht="18" customHeight="1" x14ac:dyDescent="0.15"/>
    <row r="48" spans="1:13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</sheetData>
  <mergeCells count="42">
    <mergeCell ref="I36:J36"/>
    <mergeCell ref="B5:D6"/>
    <mergeCell ref="B7:D7"/>
    <mergeCell ref="E7:F7"/>
    <mergeCell ref="I6:M8"/>
    <mergeCell ref="B1:M1"/>
    <mergeCell ref="B3:D3"/>
    <mergeCell ref="E3:F3"/>
    <mergeCell ref="B4:D4"/>
    <mergeCell ref="E4:F4"/>
    <mergeCell ref="B38:F38"/>
    <mergeCell ref="I17:J17"/>
    <mergeCell ref="I18:J18"/>
    <mergeCell ref="I19:J19"/>
    <mergeCell ref="I20:J20"/>
    <mergeCell ref="I21:J21"/>
    <mergeCell ref="I22:J22"/>
    <mergeCell ref="I23:J23"/>
    <mergeCell ref="I24:J24"/>
    <mergeCell ref="I37:J37"/>
    <mergeCell ref="I25:J25"/>
    <mergeCell ref="I27:J27"/>
    <mergeCell ref="I28:J28"/>
    <mergeCell ref="I29:J29"/>
    <mergeCell ref="I30:J30"/>
    <mergeCell ref="I38:J38"/>
    <mergeCell ref="I40:I43"/>
    <mergeCell ref="I9:J9"/>
    <mergeCell ref="I10:J10"/>
    <mergeCell ref="I11:J11"/>
    <mergeCell ref="I12:J12"/>
    <mergeCell ref="I13:J13"/>
    <mergeCell ref="I14:J14"/>
    <mergeCell ref="I15:J15"/>
    <mergeCell ref="I16:J16"/>
    <mergeCell ref="I31:J31"/>
    <mergeCell ref="I26:J26"/>
    <mergeCell ref="J40:M43"/>
    <mergeCell ref="I32:J32"/>
    <mergeCell ref="I33:J33"/>
    <mergeCell ref="I34:J34"/>
    <mergeCell ref="I35:J35"/>
  </mergeCells>
  <phoneticPr fontId="3"/>
  <printOptions horizontalCentered="1"/>
  <pageMargins left="0.35433070866141736" right="0.19685039370078741" top="0.19685039370078741" bottom="0.11811023622047245" header="0.51181102362204722" footer="0.35433070866141736"/>
  <pageSetup paperSize="9" scale="99" orientation="portrait" r:id="rId1"/>
  <headerFooter alignWithMargins="0"/>
  <rowBreaks count="1" manualBreakCount="1">
    <brk id="4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報告書 (SAMPLE)</vt:lpstr>
      <vt:lpstr>記録票 (SAMPLE)</vt:lpstr>
      <vt:lpstr>報告書</vt:lpstr>
      <vt:lpstr>記録票</vt:lpstr>
      <vt:lpstr>記録票!Print_Area</vt:lpstr>
      <vt:lpstr>'記録票 (SAMPLE)'!Print_Area</vt:lpstr>
      <vt:lpstr>報告書!Print_Area</vt:lpstr>
      <vt:lpstr>'報告書 (SAMPLE)'!Print_Area</vt:lpstr>
    </vt:vector>
  </TitlesOfParts>
  <Company>EPSON_PC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2154</dc:creator>
  <cp:lastModifiedBy>中田　愛</cp:lastModifiedBy>
  <cp:lastPrinted>2026-03-23T04:29:06Z</cp:lastPrinted>
  <dcterms:created xsi:type="dcterms:W3CDTF">2006-08-04T01:09:00Z</dcterms:created>
  <dcterms:modified xsi:type="dcterms:W3CDTF">2026-03-31T06:00:32Z</dcterms:modified>
</cp:coreProperties>
</file>