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P:\②計画指導係\99_中山間地介護サービス提供体制確保支援事業（仮称）\04_年度別実施状況\R7\交付申請依頼（市→事業所）\"/>
    </mc:Choice>
  </mc:AlternateContent>
  <xr:revisionPtr revIDLastSave="0" documentId="13_ncr:1_{0119C1E5-B649-4AA6-9FAB-7090CC679A54}" xr6:coauthVersionLast="47" xr6:coauthVersionMax="47" xr10:uidLastSave="{00000000-0000-0000-0000-000000000000}"/>
  <workbookProtection workbookAlgorithmName="SHA-512" workbookHashValue="2x14AFbAAazpMEagfMAgOz49M+nB70V/Y4jWUKfEZ3Ai/woUGTwwWu/V/GcfzCaaFyzRy+h0iLEqD6KV7QropQ==" workbookSaltValue="Lg97XdfpIOe55qe+s8jd+w==" workbookSpinCount="100000" lockStructure="1"/>
  <bookViews>
    <workbookView xWindow="-120" yWindow="-120" windowWidth="20730" windowHeight="11040" xr2:uid="{00000000-000D-0000-FFFF-FFFF00000000}"/>
  </bookViews>
  <sheets>
    <sheet name="01_様式第１号（交付申請書兼請求書）【記入例】" sheetId="4" r:id="rId1"/>
    <sheet name="02_様式第２号（実績報告書（別記様式））【記入例】" sheetId="10" r:id="rId2"/>
    <sheet name="03_様式第２号（実績報告書）【記入例】" sheetId="9" r:id="rId3"/>
    <sheet name="委任状（申請者と受取口座名義が違う場合に使用）" sheetId="11" r:id="rId4"/>
  </sheets>
  <externalReferences>
    <externalReference r:id="rId5"/>
  </externalReferences>
  <definedNames>
    <definedName name="_xlnm.Print_Area" localSheetId="0">'01_様式第１号（交付申請書兼請求書）【記入例】'!$A$1:$M$74</definedName>
    <definedName name="_xlnm.Print_Area" localSheetId="1">'02_様式第２号（実績報告書（別記様式））【記入例】'!$A$1:$Y$377</definedName>
    <definedName name="_xlnm.Print_Area" localSheetId="2">'03_様式第２号（実績報告書）【記入例】'!$A$1:$Y$43</definedName>
    <definedName name="_xlnm.Print_Area" localSheetId="3">'委任状（申請者と受取口座名義が違う場合に使用）'!$A$1:$AA$44</definedName>
    <definedName name="Print_Area_MI">#REF!</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6" i="9" l="1"/>
  <c r="J25" i="9"/>
  <c r="J24" i="9"/>
  <c r="J23" i="9"/>
  <c r="J22" i="9"/>
  <c r="K24" i="9"/>
  <c r="H19" i="11" l="1"/>
  <c r="H23" i="11"/>
  <c r="H21" i="11"/>
  <c r="K306" i="10" l="1"/>
  <c r="H306" i="10"/>
  <c r="F305" i="10"/>
  <c r="K231" i="10"/>
  <c r="H231" i="10"/>
  <c r="F230" i="10"/>
  <c r="K156" i="10"/>
  <c r="H156" i="10"/>
  <c r="F155" i="10"/>
  <c r="K80" i="10"/>
  <c r="H80" i="10"/>
  <c r="F79" i="10"/>
  <c r="K5" i="10"/>
  <c r="H5" i="10"/>
  <c r="N16" i="9" l="1"/>
  <c r="K16" i="9"/>
  <c r="I15" i="9"/>
  <c r="I14" i="9"/>
  <c r="F4" i="10"/>
  <c r="W376" i="10" l="1"/>
  <c r="W375" i="10"/>
  <c r="W374" i="10"/>
  <c r="W373" i="10"/>
  <c r="W372" i="10"/>
  <c r="W371" i="10"/>
  <c r="W370" i="10"/>
  <c r="W369" i="10"/>
  <c r="W368" i="10"/>
  <c r="W367" i="10"/>
  <c r="W366" i="10"/>
  <c r="W365" i="10"/>
  <c r="W364" i="10"/>
  <c r="W363" i="10"/>
  <c r="W362" i="10"/>
  <c r="W361" i="10"/>
  <c r="W360" i="10"/>
  <c r="W359" i="10"/>
  <c r="W358" i="10"/>
  <c r="W357" i="10"/>
  <c r="W356" i="10"/>
  <c r="W355" i="10"/>
  <c r="W354" i="10"/>
  <c r="W353" i="10"/>
  <c r="W352" i="10"/>
  <c r="W351" i="10"/>
  <c r="W350" i="10"/>
  <c r="W349" i="10"/>
  <c r="W348" i="10"/>
  <c r="W347" i="10"/>
  <c r="W346" i="10"/>
  <c r="W341" i="10"/>
  <c r="W340" i="10"/>
  <c r="W339" i="10"/>
  <c r="W338" i="10"/>
  <c r="W337" i="10"/>
  <c r="W336" i="10"/>
  <c r="W335" i="10"/>
  <c r="W334" i="10"/>
  <c r="W333" i="10"/>
  <c r="W332" i="10"/>
  <c r="W331" i="10"/>
  <c r="W330" i="10"/>
  <c r="W329" i="10"/>
  <c r="W328" i="10"/>
  <c r="W327" i="10"/>
  <c r="W326" i="10"/>
  <c r="W325" i="10"/>
  <c r="W324" i="10"/>
  <c r="W323" i="10"/>
  <c r="W322" i="10"/>
  <c r="W321" i="10"/>
  <c r="W320" i="10"/>
  <c r="W319" i="10"/>
  <c r="W318" i="10"/>
  <c r="W317" i="10"/>
  <c r="W316" i="10"/>
  <c r="W315" i="10"/>
  <c r="W314" i="10"/>
  <c r="W313" i="10"/>
  <c r="W312" i="10"/>
  <c r="W311" i="10"/>
  <c r="W301" i="10"/>
  <c r="W300" i="10"/>
  <c r="W299" i="10"/>
  <c r="W298" i="10"/>
  <c r="W297" i="10"/>
  <c r="W296" i="10"/>
  <c r="W295" i="10"/>
  <c r="W294" i="10"/>
  <c r="W293" i="10"/>
  <c r="W292" i="10"/>
  <c r="W291" i="10"/>
  <c r="W290" i="10"/>
  <c r="W289" i="10"/>
  <c r="W288" i="10"/>
  <c r="W287" i="10"/>
  <c r="W286" i="10"/>
  <c r="W285" i="10"/>
  <c r="W284" i="10"/>
  <c r="W283" i="10"/>
  <c r="W282" i="10"/>
  <c r="W281" i="10"/>
  <c r="W280" i="10"/>
  <c r="W279" i="10"/>
  <c r="W278" i="10"/>
  <c r="W277" i="10"/>
  <c r="W276" i="10"/>
  <c r="W275" i="10"/>
  <c r="W274" i="10"/>
  <c r="W273" i="10"/>
  <c r="W272" i="10"/>
  <c r="W271" i="10"/>
  <c r="W266" i="10"/>
  <c r="W265" i="10"/>
  <c r="W264" i="10"/>
  <c r="W263" i="10"/>
  <c r="W262" i="10"/>
  <c r="W261" i="10"/>
  <c r="W260" i="10"/>
  <c r="W259" i="10"/>
  <c r="W258" i="10"/>
  <c r="W257" i="10"/>
  <c r="W256" i="10"/>
  <c r="W255" i="10"/>
  <c r="W254" i="10"/>
  <c r="W253" i="10"/>
  <c r="W252" i="10"/>
  <c r="W251" i="10"/>
  <c r="W250" i="10"/>
  <c r="W249" i="10"/>
  <c r="W248" i="10"/>
  <c r="W247" i="10"/>
  <c r="W246" i="10"/>
  <c r="W245" i="10"/>
  <c r="W244" i="10"/>
  <c r="W243" i="10"/>
  <c r="W242" i="10"/>
  <c r="W241" i="10"/>
  <c r="W240" i="10"/>
  <c r="W239" i="10"/>
  <c r="W238" i="10"/>
  <c r="W237" i="10"/>
  <c r="W236" i="10"/>
  <c r="W226" i="10"/>
  <c r="W225" i="10"/>
  <c r="W224" i="10"/>
  <c r="W223" i="10"/>
  <c r="W222" i="10"/>
  <c r="W221" i="10"/>
  <c r="W220" i="10"/>
  <c r="W219" i="10"/>
  <c r="W218" i="10"/>
  <c r="W217" i="10"/>
  <c r="W216" i="10"/>
  <c r="W215" i="10"/>
  <c r="W214" i="10"/>
  <c r="W213" i="10"/>
  <c r="W212" i="10"/>
  <c r="W211" i="10"/>
  <c r="W210" i="10"/>
  <c r="W209" i="10"/>
  <c r="W208" i="10"/>
  <c r="W207" i="10"/>
  <c r="W206" i="10"/>
  <c r="W205" i="10"/>
  <c r="W204" i="10"/>
  <c r="W203" i="10"/>
  <c r="W202" i="10"/>
  <c r="W201" i="10"/>
  <c r="W200" i="10"/>
  <c r="W199" i="10"/>
  <c r="W198" i="10"/>
  <c r="W197" i="10"/>
  <c r="W196" i="10"/>
  <c r="W191" i="10"/>
  <c r="W190" i="10"/>
  <c r="W189" i="10"/>
  <c r="W188" i="10"/>
  <c r="W187" i="10"/>
  <c r="W186" i="10"/>
  <c r="W185" i="10"/>
  <c r="W184" i="10"/>
  <c r="W183" i="10"/>
  <c r="W182" i="10"/>
  <c r="W181" i="10"/>
  <c r="W180" i="10"/>
  <c r="W179" i="10"/>
  <c r="W178" i="10"/>
  <c r="W177" i="10"/>
  <c r="W176" i="10"/>
  <c r="W175" i="10"/>
  <c r="W174" i="10"/>
  <c r="W173" i="10"/>
  <c r="W172" i="10"/>
  <c r="W171" i="10"/>
  <c r="W170" i="10"/>
  <c r="W169" i="10"/>
  <c r="W168" i="10"/>
  <c r="W167" i="10"/>
  <c r="W166" i="10"/>
  <c r="W165" i="10"/>
  <c r="W164" i="10"/>
  <c r="W163" i="10"/>
  <c r="W162" i="10"/>
  <c r="W161" i="10"/>
  <c r="W150" i="10"/>
  <c r="W149" i="10"/>
  <c r="W148" i="10"/>
  <c r="W147" i="10"/>
  <c r="W146" i="10"/>
  <c r="W145" i="10"/>
  <c r="W144" i="10"/>
  <c r="W143" i="10"/>
  <c r="W142" i="10"/>
  <c r="W141" i="10"/>
  <c r="W140" i="10"/>
  <c r="W139" i="10"/>
  <c r="W138" i="10"/>
  <c r="W137" i="10"/>
  <c r="W136" i="10"/>
  <c r="W135" i="10"/>
  <c r="W134" i="10"/>
  <c r="W133" i="10"/>
  <c r="W132" i="10"/>
  <c r="W131" i="10"/>
  <c r="W130" i="10"/>
  <c r="W129" i="10"/>
  <c r="W128" i="10"/>
  <c r="W127" i="10"/>
  <c r="W126" i="10"/>
  <c r="W125" i="10"/>
  <c r="W124" i="10"/>
  <c r="W123" i="10"/>
  <c r="W122" i="10"/>
  <c r="W121" i="10"/>
  <c r="W120" i="10"/>
  <c r="W115" i="10"/>
  <c r="W114" i="10"/>
  <c r="W113" i="10"/>
  <c r="W112" i="10"/>
  <c r="W111" i="10"/>
  <c r="W110" i="10"/>
  <c r="W109" i="10"/>
  <c r="W108" i="10"/>
  <c r="W107" i="10"/>
  <c r="W106" i="10"/>
  <c r="W105" i="10"/>
  <c r="W104" i="10"/>
  <c r="W103" i="10"/>
  <c r="W102" i="10"/>
  <c r="W101" i="10"/>
  <c r="W100" i="10"/>
  <c r="W99" i="10"/>
  <c r="W98" i="10"/>
  <c r="W97" i="10"/>
  <c r="W96" i="10"/>
  <c r="W95" i="10"/>
  <c r="W94" i="10"/>
  <c r="W93" i="10"/>
  <c r="W92" i="10"/>
  <c r="W91" i="10"/>
  <c r="W90" i="10"/>
  <c r="W89" i="10"/>
  <c r="W88" i="10"/>
  <c r="W87" i="10"/>
  <c r="W86" i="10"/>
  <c r="W85" i="10"/>
  <c r="W75" i="10"/>
  <c r="W74" i="10"/>
  <c r="W73" i="10"/>
  <c r="W72" i="10"/>
  <c r="W71" i="10"/>
  <c r="W70" i="10"/>
  <c r="W69" i="10"/>
  <c r="W68" i="10"/>
  <c r="W67" i="10"/>
  <c r="W66" i="10"/>
  <c r="W65" i="10"/>
  <c r="W64" i="10"/>
  <c r="W63" i="10"/>
  <c r="W62" i="10"/>
  <c r="W61" i="10"/>
  <c r="W60" i="10"/>
  <c r="W59" i="10"/>
  <c r="W58" i="10"/>
  <c r="W57" i="10"/>
  <c r="W56" i="10"/>
  <c r="W55" i="10"/>
  <c r="W54" i="10"/>
  <c r="W53" i="10"/>
  <c r="W52" i="10"/>
  <c r="W51" i="10"/>
  <c r="W50" i="10"/>
  <c r="W49" i="10"/>
  <c r="W48" i="10"/>
  <c r="W47" i="10"/>
  <c r="W46" i="10"/>
  <c r="W45" i="10"/>
  <c r="W10" i="10" l="1"/>
  <c r="W11" i="10"/>
  <c r="W12" i="10"/>
  <c r="I23" i="9" s="1"/>
  <c r="W13" i="10"/>
  <c r="W14" i="10"/>
  <c r="W15" i="10"/>
  <c r="W16" i="10"/>
  <c r="W17" i="10"/>
  <c r="W18" i="10"/>
  <c r="W19" i="10"/>
  <c r="P26" i="9" s="1"/>
  <c r="W20" i="10"/>
  <c r="Q26" i="9" s="1"/>
  <c r="W21" i="10"/>
  <c r="W22" i="10"/>
  <c r="W23" i="10"/>
  <c r="W24" i="10"/>
  <c r="W25" i="10"/>
  <c r="W26" i="10"/>
  <c r="W27" i="10"/>
  <c r="W28" i="10"/>
  <c r="W29" i="10"/>
  <c r="W30" i="10"/>
  <c r="W31" i="10"/>
  <c r="W32" i="10"/>
  <c r="W33" i="10"/>
  <c r="W34" i="10"/>
  <c r="W35" i="10"/>
  <c r="W36" i="10"/>
  <c r="P34" i="9" s="1"/>
  <c r="W37" i="10"/>
  <c r="Q34" i="9" s="1"/>
  <c r="W38" i="10"/>
  <c r="R34" i="9" s="1"/>
  <c r="W39" i="10"/>
  <c r="W40" i="10"/>
  <c r="AD4" i="9"/>
  <c r="AD3" i="9"/>
  <c r="J32" i="9" l="1"/>
  <c r="J30" i="9"/>
  <c r="J34" i="9"/>
  <c r="J31" i="9"/>
  <c r="J33" i="9"/>
  <c r="I34" i="9"/>
  <c r="I33" i="9"/>
  <c r="I32" i="9"/>
  <c r="I31" i="9"/>
  <c r="I30" i="9"/>
  <c r="T30" i="9"/>
  <c r="T32" i="9"/>
  <c r="T34" i="9"/>
  <c r="T31" i="9"/>
  <c r="T33" i="9"/>
  <c r="S31" i="9"/>
  <c r="S30" i="9"/>
  <c r="S34" i="9"/>
  <c r="S33" i="9"/>
  <c r="S32" i="9"/>
  <c r="M33" i="9"/>
  <c r="M30" i="9"/>
  <c r="M32" i="9"/>
  <c r="M31" i="9"/>
  <c r="M34" i="9"/>
  <c r="L34" i="9"/>
  <c r="L30" i="9"/>
  <c r="L33" i="9"/>
  <c r="L32" i="9"/>
  <c r="L31" i="9"/>
  <c r="K31" i="9"/>
  <c r="K34" i="9"/>
  <c r="K30" i="9"/>
  <c r="K33" i="9"/>
  <c r="K32" i="9"/>
  <c r="O31" i="9"/>
  <c r="O34" i="9"/>
  <c r="O30" i="9"/>
  <c r="O32" i="9"/>
  <c r="O33" i="9"/>
  <c r="N32" i="9"/>
  <c r="N31" i="9"/>
  <c r="N34" i="9"/>
  <c r="N30" i="9"/>
  <c r="N33" i="9"/>
  <c r="V26" i="9"/>
  <c r="V24" i="9"/>
  <c r="V22" i="9"/>
  <c r="V25" i="9"/>
  <c r="V23" i="9"/>
  <c r="G33" i="9"/>
  <c r="G34" i="9"/>
  <c r="G30" i="9"/>
  <c r="G31" i="9"/>
  <c r="G32" i="9"/>
  <c r="H34" i="9"/>
  <c r="H30" i="9"/>
  <c r="H33" i="9"/>
  <c r="H31" i="9"/>
  <c r="H32" i="9"/>
  <c r="W24" i="9"/>
  <c r="W25" i="9"/>
  <c r="W23" i="9"/>
  <c r="W26" i="9"/>
  <c r="W22" i="9"/>
  <c r="G24" i="9"/>
  <c r="G25" i="9"/>
  <c r="G26" i="9"/>
  <c r="G23" i="9"/>
  <c r="R25" i="9"/>
  <c r="R24" i="9"/>
  <c r="R26" i="9"/>
  <c r="R23" i="9"/>
  <c r="R22" i="9"/>
  <c r="N22" i="9"/>
  <c r="N26" i="9"/>
  <c r="N24" i="9"/>
  <c r="N25" i="9"/>
  <c r="N23" i="9"/>
  <c r="U25" i="9"/>
  <c r="U26" i="9"/>
  <c r="L23" i="9"/>
  <c r="L22" i="9"/>
  <c r="L25" i="9"/>
  <c r="L26" i="9"/>
  <c r="L24" i="9"/>
  <c r="H24" i="9"/>
  <c r="H26" i="9"/>
  <c r="H23" i="9"/>
  <c r="H25" i="9"/>
  <c r="I24" i="9"/>
  <c r="M26" i="9"/>
  <c r="M24" i="9"/>
  <c r="M25" i="9"/>
  <c r="M22" i="9"/>
  <c r="M23" i="9"/>
  <c r="I25" i="9"/>
  <c r="T25" i="9"/>
  <c r="T26" i="9"/>
  <c r="S26" i="9"/>
  <c r="S23" i="9"/>
  <c r="S22" i="9"/>
  <c r="S24" i="9"/>
  <c r="S25" i="9"/>
  <c r="K25" i="9"/>
  <c r="K26" i="9"/>
  <c r="I26" i="9"/>
  <c r="I22" i="9"/>
  <c r="Q31" i="9"/>
  <c r="Q32" i="9"/>
  <c r="Q33" i="9"/>
  <c r="Q30" i="9"/>
  <c r="P32" i="9"/>
  <c r="P31" i="9"/>
  <c r="P30" i="9"/>
  <c r="P33" i="9"/>
  <c r="R32" i="9"/>
  <c r="R31" i="9"/>
  <c r="R33" i="9"/>
  <c r="R30" i="9"/>
  <c r="O22" i="9"/>
  <c r="O26" i="9"/>
  <c r="O24" i="9"/>
  <c r="O25" i="9"/>
  <c r="O23" i="9"/>
  <c r="Q24" i="9"/>
  <c r="Q23" i="9"/>
  <c r="Q22" i="9"/>
  <c r="Q25" i="9"/>
  <c r="P23" i="9"/>
  <c r="P24" i="9"/>
  <c r="P22" i="9"/>
  <c r="P25" i="9"/>
  <c r="U22" i="9"/>
  <c r="U24" i="9"/>
  <c r="U23" i="9"/>
  <c r="T22" i="9"/>
  <c r="T23" i="9"/>
  <c r="T24" i="9"/>
  <c r="K23" i="9"/>
  <c r="K22" i="9"/>
  <c r="H22" i="9"/>
  <c r="G22" i="9"/>
  <c r="A10" i="10"/>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46" i="10"/>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B311" i="10"/>
  <c r="B312" i="10" s="1"/>
  <c r="B313" i="10" s="1"/>
  <c r="B314" i="10" s="1"/>
  <c r="B315" i="10" s="1"/>
  <c r="B316" i="10" s="1"/>
  <c r="B317" i="10" s="1"/>
  <c r="B318" i="10" s="1"/>
  <c r="B319" i="10" s="1"/>
  <c r="B320" i="10" s="1"/>
  <c r="B321" i="10" s="1"/>
  <c r="B322" i="10" s="1"/>
  <c r="B323" i="10" s="1"/>
  <c r="B324" i="10" s="1"/>
  <c r="B325" i="10" s="1"/>
  <c r="B326" i="10" s="1"/>
  <c r="B327" i="10" s="1"/>
  <c r="B328" i="10" s="1"/>
  <c r="B329" i="10" s="1"/>
  <c r="B330" i="10" s="1"/>
  <c r="B331" i="10" s="1"/>
  <c r="B332" i="10" s="1"/>
  <c r="B333" i="10" s="1"/>
  <c r="B334" i="10" s="1"/>
  <c r="B335" i="10" s="1"/>
  <c r="B336" i="10" s="1"/>
  <c r="B337" i="10" s="1"/>
  <c r="B338" i="10" s="1"/>
  <c r="A196" i="10"/>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B161" i="10"/>
  <c r="B162" i="10" s="1"/>
  <c r="B163" i="10" s="1"/>
  <c r="B164" i="10" s="1"/>
  <c r="B165" i="10" s="1"/>
  <c r="B166" i="10" s="1"/>
  <c r="B167" i="10" s="1"/>
  <c r="B168" i="10" s="1"/>
  <c r="B169" i="10" s="1"/>
  <c r="B170" i="10" s="1"/>
  <c r="B171" i="10" s="1"/>
  <c r="B172" i="10" s="1"/>
  <c r="B173" i="10" s="1"/>
  <c r="B174" i="10" s="1"/>
  <c r="B175" i="10" s="1"/>
  <c r="B176" i="10" s="1"/>
  <c r="B177" i="10" s="1"/>
  <c r="B178" i="10" s="1"/>
  <c r="B179" i="10" s="1"/>
  <c r="B180" i="10" s="1"/>
  <c r="B181" i="10" s="1"/>
  <c r="B182" i="10" s="1"/>
  <c r="B183" i="10" s="1"/>
  <c r="B184" i="10" s="1"/>
  <c r="B185" i="10" s="1"/>
  <c r="B186" i="10" s="1"/>
  <c r="B187" i="10" s="1"/>
  <c r="B188" i="10" s="1"/>
  <c r="A45" i="10"/>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236" i="10"/>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85" i="10"/>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311" i="10"/>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B271" i="10"/>
  <c r="B272" i="10" s="1"/>
  <c r="B273" i="10" s="1"/>
  <c r="B274" i="10" s="1"/>
  <c r="B275" i="10" s="1"/>
  <c r="B276" i="10" s="1"/>
  <c r="B277" i="10" s="1"/>
  <c r="B278" i="10" s="1"/>
  <c r="B279" i="10" s="1"/>
  <c r="B280" i="10" s="1"/>
  <c r="B281" i="10" s="1"/>
  <c r="B282" i="10" s="1"/>
  <c r="B283" i="10" s="1"/>
  <c r="B284" i="10" s="1"/>
  <c r="B285" i="10" s="1"/>
  <c r="B286" i="10" s="1"/>
  <c r="B287" i="10" s="1"/>
  <c r="B288" i="10" s="1"/>
  <c r="B289" i="10" s="1"/>
  <c r="B290" i="10" s="1"/>
  <c r="B291" i="10" s="1"/>
  <c r="B292" i="10" s="1"/>
  <c r="B293" i="10" s="1"/>
  <c r="B294" i="10" s="1"/>
  <c r="B295" i="10" s="1"/>
  <c r="B296" i="10" s="1"/>
  <c r="B297" i="10" s="1"/>
  <c r="B298" i="10" s="1"/>
  <c r="A161" i="10"/>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B120" i="10"/>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45" i="10"/>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A271" i="10"/>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B236" i="10"/>
  <c r="B237" i="10" s="1"/>
  <c r="B238" i="10" s="1"/>
  <c r="B239" i="10" s="1"/>
  <c r="B240" i="10" s="1"/>
  <c r="B241" i="10" s="1"/>
  <c r="B242" i="10" s="1"/>
  <c r="B243" i="10" s="1"/>
  <c r="B244" i="10" s="1"/>
  <c r="B245" i="10" s="1"/>
  <c r="B246" i="10" s="1"/>
  <c r="B247" i="10" s="1"/>
  <c r="B248" i="10" s="1"/>
  <c r="B249" i="10" s="1"/>
  <c r="B250" i="10" s="1"/>
  <c r="B251" i="10" s="1"/>
  <c r="B252" i="10" s="1"/>
  <c r="B253" i="10" s="1"/>
  <c r="B254" i="10" s="1"/>
  <c r="B255" i="10" s="1"/>
  <c r="B256" i="10" s="1"/>
  <c r="B257" i="10" s="1"/>
  <c r="B258" i="10" s="1"/>
  <c r="B259" i="10" s="1"/>
  <c r="B260" i="10" s="1"/>
  <c r="B261" i="10" s="1"/>
  <c r="B262" i="10" s="1"/>
  <c r="B263" i="10" s="1"/>
  <c r="A120" i="10"/>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B85" i="10"/>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346" i="10"/>
  <c r="B347" i="10" s="1"/>
  <c r="B348" i="10" s="1"/>
  <c r="B349" i="10" s="1"/>
  <c r="B350" i="10" s="1"/>
  <c r="B351" i="10" s="1"/>
  <c r="B352" i="10" s="1"/>
  <c r="B353" i="10" s="1"/>
  <c r="B354" i="10" s="1"/>
  <c r="B355" i="10" s="1"/>
  <c r="B356" i="10" s="1"/>
  <c r="B357" i="10" s="1"/>
  <c r="B358" i="10" s="1"/>
  <c r="B359" i="10" s="1"/>
  <c r="B360" i="10" s="1"/>
  <c r="B361" i="10" s="1"/>
  <c r="B362" i="10" s="1"/>
  <c r="B363" i="10" s="1"/>
  <c r="B364" i="10" s="1"/>
  <c r="B365" i="10" s="1"/>
  <c r="B366" i="10" s="1"/>
  <c r="B367" i="10" s="1"/>
  <c r="B368" i="10" s="1"/>
  <c r="B369" i="10" s="1"/>
  <c r="B370" i="10" s="1"/>
  <c r="B371" i="10" s="1"/>
  <c r="B372" i="10" s="1"/>
  <c r="B373" i="10" s="1"/>
  <c r="B196" i="10"/>
  <c r="B197" i="10" s="1"/>
  <c r="B198" i="10" s="1"/>
  <c r="B199" i="10" s="1"/>
  <c r="B200" i="10" s="1"/>
  <c r="B201" i="10" s="1"/>
  <c r="B202" i="10" s="1"/>
  <c r="B203" i="10" s="1"/>
  <c r="B204" i="10" s="1"/>
  <c r="B205" i="10" s="1"/>
  <c r="B206" i="10" s="1"/>
  <c r="B207" i="10" s="1"/>
  <c r="B208" i="10" s="1"/>
  <c r="B209" i="10" s="1"/>
  <c r="B210" i="10" s="1"/>
  <c r="B211" i="10" s="1"/>
  <c r="B212" i="10" s="1"/>
  <c r="B213" i="10" s="1"/>
  <c r="B214" i="10" s="1"/>
  <c r="B215" i="10" s="1"/>
  <c r="B216" i="10" s="1"/>
  <c r="B217" i="10" s="1"/>
  <c r="B218" i="10" s="1"/>
  <c r="B219" i="10" s="1"/>
  <c r="B220" i="10" s="1"/>
  <c r="B221" i="10" s="1"/>
  <c r="B222" i="10" s="1"/>
  <c r="B223" i="10" s="1"/>
  <c r="B10" i="10"/>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G20" i="9"/>
  <c r="H20" i="9" s="1"/>
  <c r="I20" i="9" s="1"/>
  <c r="J20" i="9" s="1"/>
  <c r="K20" i="9" s="1"/>
  <c r="L20" i="9" s="1"/>
  <c r="M20" i="9" s="1"/>
  <c r="N20" i="9" s="1"/>
  <c r="O20" i="9" s="1"/>
  <c r="P20" i="9" s="1"/>
  <c r="Q20" i="9" s="1"/>
  <c r="R20" i="9" s="1"/>
  <c r="S20" i="9" s="1"/>
  <c r="T20" i="9" s="1"/>
  <c r="U20" i="9" s="1"/>
  <c r="V20" i="9" s="1"/>
  <c r="W20" i="9" s="1"/>
  <c r="G28" i="9" s="1"/>
  <c r="H28" i="9" s="1"/>
  <c r="I28" i="9" s="1"/>
  <c r="J28" i="9" s="1"/>
  <c r="K28" i="9" s="1"/>
  <c r="L28" i="9" s="1"/>
  <c r="M28" i="9" s="1"/>
  <c r="N28" i="9" s="1"/>
  <c r="O28" i="9" s="1"/>
  <c r="P28" i="9" s="1"/>
  <c r="Q28" i="9" s="1"/>
  <c r="G21" i="9"/>
  <c r="H21" i="9" s="1"/>
  <c r="I21" i="9" s="1"/>
  <c r="J21" i="9" s="1"/>
  <c r="K21" i="9" s="1"/>
  <c r="L21" i="9" s="1"/>
  <c r="M21" i="9" s="1"/>
  <c r="N21" i="9" s="1"/>
  <c r="O21" i="9" s="1"/>
  <c r="P21" i="9" s="1"/>
  <c r="Q21" i="9" s="1"/>
  <c r="R21" i="9" s="1"/>
  <c r="S21" i="9" s="1"/>
  <c r="T21" i="9" s="1"/>
  <c r="U21" i="9" s="1"/>
  <c r="V21" i="9" s="1"/>
  <c r="W21" i="9" s="1"/>
  <c r="G29" i="9" s="1"/>
  <c r="H29" i="9" s="1"/>
  <c r="I29" i="9" s="1"/>
  <c r="J29" i="9" s="1"/>
  <c r="K29" i="9" s="1"/>
  <c r="L29" i="9" s="1"/>
  <c r="M29" i="9" s="1"/>
  <c r="N29" i="9" s="1"/>
  <c r="O29" i="9" s="1"/>
  <c r="P29" i="9" s="1"/>
  <c r="Q29" i="9" s="1"/>
  <c r="A115" i="10" l="1"/>
  <c r="A114" i="10"/>
  <c r="A113" i="10"/>
  <c r="B226" i="10"/>
  <c r="B225" i="10"/>
  <c r="B224" i="10"/>
  <c r="B376" i="10"/>
  <c r="B375" i="10"/>
  <c r="B374" i="10"/>
  <c r="B266" i="10"/>
  <c r="B265" i="10"/>
  <c r="B264" i="10"/>
  <c r="B339" i="10"/>
  <c r="B341" i="10"/>
  <c r="B340" i="10"/>
  <c r="A191" i="10"/>
  <c r="A190" i="10"/>
  <c r="A189" i="10"/>
  <c r="B114" i="10"/>
  <c r="B115" i="10"/>
  <c r="B113" i="10"/>
  <c r="B191" i="10"/>
  <c r="B190" i="10"/>
  <c r="B189" i="10"/>
  <c r="A150" i="10"/>
  <c r="A149" i="10"/>
  <c r="A148" i="10"/>
  <c r="B150" i="10"/>
  <c r="B149" i="10"/>
  <c r="B148" i="10"/>
  <c r="B301" i="10"/>
  <c r="B300" i="10"/>
  <c r="B299" i="10"/>
  <c r="A266" i="10"/>
  <c r="A265" i="10"/>
  <c r="A264" i="10"/>
  <c r="A226" i="10"/>
  <c r="A225" i="10"/>
  <c r="A224" i="10"/>
  <c r="A300" i="10"/>
  <c r="A299" i="10"/>
  <c r="A301" i="10"/>
  <c r="A376" i="10"/>
  <c r="A375" i="10"/>
  <c r="A374" i="10"/>
  <c r="A341" i="10"/>
  <c r="A340" i="10"/>
  <c r="A339" i="10"/>
  <c r="U30" i="9"/>
  <c r="AH30" i="9" s="1"/>
  <c r="U31" i="9"/>
  <c r="AH31" i="9" s="1"/>
  <c r="U34" i="9"/>
  <c r="AH34" i="9" s="1"/>
  <c r="U33" i="9"/>
  <c r="AH33" i="9" s="1"/>
  <c r="U32" i="9"/>
  <c r="AH32" i="9" s="1"/>
  <c r="A75" i="10"/>
  <c r="A73" i="10"/>
  <c r="A74" i="10"/>
  <c r="B75" i="10"/>
  <c r="B73" i="10"/>
  <c r="B74" i="10"/>
  <c r="R28" i="9"/>
  <c r="T28" i="9"/>
  <c r="S28" i="9"/>
  <c r="A38" i="10"/>
  <c r="A40" i="10"/>
  <c r="A39" i="10"/>
  <c r="B39" i="10"/>
  <c r="B38" i="10"/>
  <c r="B40" i="10"/>
  <c r="T29" i="9"/>
  <c r="S29" i="9"/>
  <c r="R29" i="9"/>
  <c r="AH35" i="9" l="1"/>
  <c r="I17" i="9" l="1"/>
  <c r="E3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杉田　賢一</author>
  </authors>
  <commentList>
    <comment ref="K2" authorId="0" shapeId="0" xr:uid="{8622C109-AECA-4D54-990F-8B3745A78FD8}">
      <text>
        <r>
          <rPr>
            <sz val="10"/>
            <color indexed="81"/>
            <rFont val="MS P ゴシック"/>
            <family val="3"/>
            <charset val="128"/>
          </rPr>
          <t>日付は空欄で可</t>
        </r>
      </text>
    </comment>
    <comment ref="D22" authorId="0" shapeId="0" xr:uid="{03CC0E7B-61C9-40E9-9501-CF5AA7FFF6B3}">
      <text>
        <r>
          <rPr>
            <sz val="10"/>
            <color indexed="81"/>
            <rFont val="MS P ゴシック"/>
            <family val="3"/>
            <charset val="128"/>
          </rPr>
          <t>役職+代表者氏名</t>
        </r>
      </text>
    </comment>
    <comment ref="E30" authorId="0" shapeId="0" xr:uid="{181E68A4-3895-47D9-A846-EFED3999BDF9}">
      <text>
        <r>
          <rPr>
            <sz val="10"/>
            <color indexed="81"/>
            <rFont val="MS P ゴシック"/>
            <family val="3"/>
            <charset val="128"/>
          </rPr>
          <t>交付申請額は、</t>
        </r>
        <r>
          <rPr>
            <u/>
            <sz val="10"/>
            <color indexed="81"/>
            <rFont val="MS P ゴシック"/>
            <family val="3"/>
            <charset val="128"/>
          </rPr>
          <t>実績報告書（明細）を入力したら所要額が自動算出されます。</t>
        </r>
      </text>
    </comment>
    <comment ref="B41" authorId="0" shapeId="0" xr:uid="{D8DC4CAA-D5B4-445B-A90B-895F920D40DE}">
      <text>
        <r>
          <rPr>
            <sz val="10"/>
            <color indexed="81"/>
            <rFont val="MS P ゴシック"/>
            <family val="3"/>
            <charset val="128"/>
          </rPr>
          <t>チェックを忘れずに</t>
        </r>
      </text>
    </comment>
    <comment ref="B51" authorId="0" shapeId="0" xr:uid="{352F22C5-27EC-47AB-A13D-B474C20D28E3}">
      <text>
        <r>
          <rPr>
            <sz val="10"/>
            <color indexed="81"/>
            <rFont val="MS P ゴシック"/>
            <family val="3"/>
            <charset val="128"/>
          </rPr>
          <t>チェックを忘れずに</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杉田　賢一</author>
    <author>黒木　康二</author>
  </authors>
  <commentList>
    <comment ref="F4" authorId="0" shapeId="0" xr:uid="{304912EA-D5AB-4DA8-941A-E7EDB4EF7819}">
      <text>
        <r>
          <rPr>
            <sz val="9"/>
            <color indexed="81"/>
            <rFont val="MS P ゴシック"/>
            <family val="3"/>
            <charset val="128"/>
          </rPr>
          <t>事業所名及びサービス提供月情報は自動入力</t>
        </r>
      </text>
    </comment>
    <comment ref="W9" authorId="1" shapeId="0" xr:uid="{3E40A512-DA70-43E9-BD64-ED1AA4FFAA00}">
      <text>
        <r>
          <rPr>
            <sz val="9"/>
            <color indexed="81"/>
            <rFont val="MS P ゴシック"/>
            <family val="3"/>
            <charset val="128"/>
          </rPr>
          <t>区分欄は自動入力</t>
        </r>
      </text>
    </comment>
    <comment ref="W44" authorId="1" shapeId="0" xr:uid="{310CFA09-1EF6-4EC6-A96C-B5C4927BD93E}">
      <text>
        <r>
          <rPr>
            <sz val="9"/>
            <color indexed="81"/>
            <rFont val="MS P ゴシック"/>
            <family val="3"/>
            <charset val="128"/>
          </rPr>
          <t>区分欄は自動入力</t>
        </r>
      </text>
    </comment>
    <comment ref="W84" authorId="1" shapeId="0" xr:uid="{C19DD31E-A1ED-45FD-96A8-E94B3302910D}">
      <text>
        <r>
          <rPr>
            <sz val="9"/>
            <color indexed="81"/>
            <rFont val="MS P ゴシック"/>
            <family val="3"/>
            <charset val="128"/>
          </rPr>
          <t>区分欄は自動入力</t>
        </r>
      </text>
    </comment>
    <comment ref="W119" authorId="1" shapeId="0" xr:uid="{FBDC5B79-59C1-4B36-8ADE-1798076A4A79}">
      <text>
        <r>
          <rPr>
            <sz val="9"/>
            <color indexed="81"/>
            <rFont val="MS P ゴシック"/>
            <family val="3"/>
            <charset val="128"/>
          </rPr>
          <t>区分欄は自動入力</t>
        </r>
      </text>
    </comment>
    <comment ref="W160" authorId="1" shapeId="0" xr:uid="{31FB55AB-603C-471A-8291-8A570C6CD80F}">
      <text>
        <r>
          <rPr>
            <sz val="9"/>
            <color indexed="81"/>
            <rFont val="MS P ゴシック"/>
            <family val="3"/>
            <charset val="128"/>
          </rPr>
          <t>区分欄は自動入力</t>
        </r>
      </text>
    </comment>
    <comment ref="W195" authorId="1" shapeId="0" xr:uid="{A2A88C59-8F5B-4C29-A4C7-F98D90121677}">
      <text>
        <r>
          <rPr>
            <sz val="9"/>
            <color indexed="81"/>
            <rFont val="MS P ゴシック"/>
            <family val="3"/>
            <charset val="128"/>
          </rPr>
          <t>区分欄は自動入力</t>
        </r>
      </text>
    </comment>
    <comment ref="W235" authorId="1" shapeId="0" xr:uid="{257F1E87-FBB3-4DA0-A893-CD9908B78970}">
      <text>
        <r>
          <rPr>
            <sz val="9"/>
            <color indexed="81"/>
            <rFont val="MS P ゴシック"/>
            <family val="3"/>
            <charset val="128"/>
          </rPr>
          <t>区分欄は自動入力</t>
        </r>
      </text>
    </comment>
    <comment ref="W270" authorId="1" shapeId="0" xr:uid="{78202392-01DC-4F9C-B2CC-BFEDE2153EDD}">
      <text>
        <r>
          <rPr>
            <sz val="9"/>
            <color indexed="81"/>
            <rFont val="MS P ゴシック"/>
            <family val="3"/>
            <charset val="128"/>
          </rPr>
          <t>区分欄は自動入力</t>
        </r>
      </text>
    </comment>
    <comment ref="W310" authorId="1" shapeId="0" xr:uid="{70CB4B00-7864-432C-973B-20169D5F33CE}">
      <text>
        <r>
          <rPr>
            <sz val="9"/>
            <color indexed="81"/>
            <rFont val="MS P ゴシック"/>
            <family val="3"/>
            <charset val="128"/>
          </rPr>
          <t>区分欄は自動入力</t>
        </r>
      </text>
    </comment>
    <comment ref="W345" authorId="1" shapeId="0" xr:uid="{75110039-93A0-4398-801B-2D70B4770856}">
      <text>
        <r>
          <rPr>
            <sz val="9"/>
            <color indexed="81"/>
            <rFont val="MS P ゴシック"/>
            <family val="3"/>
            <charset val="128"/>
          </rPr>
          <t>区分欄は自動入力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黒木　康二</author>
  </authors>
  <commentList>
    <comment ref="G15" authorId="0" shapeId="0" xr:uid="{B5C97317-E351-4A28-A0EA-2858DE577DD1}">
      <text>
        <r>
          <rPr>
            <sz val="9"/>
            <color indexed="81"/>
            <rFont val="MS P ゴシック"/>
            <family val="3"/>
            <charset val="128"/>
          </rPr>
          <t>日付は空白で可</t>
        </r>
      </text>
    </comment>
    <comment ref="H19" authorId="0" shapeId="0" xr:uid="{F1EB9232-E561-4B43-8409-11792A2FC87C}">
      <text>
        <r>
          <rPr>
            <sz val="9"/>
            <color indexed="81"/>
            <rFont val="MS P ゴシック"/>
            <family val="3"/>
            <charset val="128"/>
          </rPr>
          <t>委任者情報は自動入力</t>
        </r>
      </text>
    </comment>
  </commentList>
</comments>
</file>

<file path=xl/sharedStrings.xml><?xml version="1.0" encoding="utf-8"?>
<sst xmlns="http://schemas.openxmlformats.org/spreadsheetml/2006/main" count="586" uniqueCount="123">
  <si>
    <t>所在地</t>
    <rPh sb="0" eb="3">
      <t>ショザイチ</t>
    </rPh>
    <phoneticPr fontId="2"/>
  </si>
  <si>
    <t>申請額</t>
    <rPh sb="0" eb="2">
      <t>シンセイ</t>
    </rPh>
    <rPh sb="2" eb="3">
      <t>ガク</t>
    </rPh>
    <phoneticPr fontId="2"/>
  </si>
  <si>
    <t>計</t>
    <rPh sb="0" eb="1">
      <t>ケイ</t>
    </rPh>
    <phoneticPr fontId="2"/>
  </si>
  <si>
    <t>単価</t>
    <rPh sb="0" eb="2">
      <t>タンカ</t>
    </rPh>
    <phoneticPr fontId="2"/>
  </si>
  <si>
    <t>延岡市東本小路２番地１</t>
    <rPh sb="0" eb="3">
      <t>ノベオカシ</t>
    </rPh>
    <rPh sb="3" eb="7">
      <t>ヒガシホンコウジ</t>
    </rPh>
    <rPh sb="8" eb="10">
      <t>バンチ</t>
    </rPh>
    <phoneticPr fontId="2"/>
  </si>
  <si>
    <t>様式第１号（第６条関係）</t>
    <rPh sb="0" eb="2">
      <t>ヨウシキ</t>
    </rPh>
    <rPh sb="2" eb="3">
      <t>ダイ</t>
    </rPh>
    <rPh sb="4" eb="5">
      <t>ゴウ</t>
    </rPh>
    <rPh sb="6" eb="7">
      <t>ダイ</t>
    </rPh>
    <rPh sb="8" eb="9">
      <t>ジョウ</t>
    </rPh>
    <rPh sb="9" eb="11">
      <t>カンケイ</t>
    </rPh>
    <phoneticPr fontId="2"/>
  </si>
  <si>
    <t>延岡市三北地区訪問介護サービス提供体制確保支援事業費補助金</t>
    <rPh sb="0" eb="3">
      <t>ノベオカシ</t>
    </rPh>
    <rPh sb="3" eb="4">
      <t>サン</t>
    </rPh>
    <rPh sb="4" eb="5">
      <t>キタ</t>
    </rPh>
    <rPh sb="5" eb="7">
      <t>チク</t>
    </rPh>
    <phoneticPr fontId="2"/>
  </si>
  <si>
    <t>交付申請書兼請求書</t>
    <phoneticPr fontId="2"/>
  </si>
  <si>
    <t>延岡市長　宛</t>
    <rPh sb="0" eb="3">
      <t>ノベオカシ</t>
    </rPh>
    <rPh sb="3" eb="4">
      <t>チョウ</t>
    </rPh>
    <rPh sb="5" eb="6">
      <t>アテ</t>
    </rPh>
    <phoneticPr fontId="2"/>
  </si>
  <si>
    <t>名称</t>
    <rPh sb="0" eb="2">
      <t>メイショウ</t>
    </rPh>
    <phoneticPr fontId="2"/>
  </si>
  <si>
    <t>代表者氏名</t>
    <rPh sb="0" eb="3">
      <t>ダイヒョウシャ</t>
    </rPh>
    <rPh sb="3" eb="5">
      <t>シメイ</t>
    </rPh>
    <phoneticPr fontId="2"/>
  </si>
  <si>
    <t>電話番号</t>
    <rPh sb="0" eb="2">
      <t>デンワ</t>
    </rPh>
    <rPh sb="2" eb="4">
      <t>バンゴウ</t>
    </rPh>
    <phoneticPr fontId="2"/>
  </si>
  <si>
    <t>ﾌﾘｶﾞﾅ</t>
    <phoneticPr fontId="2"/>
  </si>
  <si>
    <t>２．申請内容（内訳は様式第２号のとおり）</t>
    <rPh sb="2" eb="4">
      <t>シンセイ</t>
    </rPh>
    <rPh sb="4" eb="6">
      <t>ナイヨウ</t>
    </rPh>
    <rPh sb="7" eb="9">
      <t>ウチワケ</t>
    </rPh>
    <rPh sb="10" eb="12">
      <t>ヨウシキ</t>
    </rPh>
    <rPh sb="12" eb="13">
      <t>ダイ</t>
    </rPh>
    <rPh sb="14" eb="15">
      <t>ゴウ</t>
    </rPh>
    <phoneticPr fontId="2"/>
  </si>
  <si>
    <t>サービス提供事業所</t>
    <rPh sb="4" eb="6">
      <t>テイキョウ</t>
    </rPh>
    <rPh sb="6" eb="9">
      <t>ジギョウショ</t>
    </rPh>
    <phoneticPr fontId="2"/>
  </si>
  <si>
    <t>交付申請額（請求額）</t>
    <rPh sb="0" eb="2">
      <t>コウフ</t>
    </rPh>
    <rPh sb="2" eb="4">
      <t>シンセイ</t>
    </rPh>
    <rPh sb="4" eb="5">
      <t>ガク</t>
    </rPh>
    <rPh sb="6" eb="8">
      <t>セイキュウ</t>
    </rPh>
    <rPh sb="8" eb="9">
      <t>ガク</t>
    </rPh>
    <phoneticPr fontId="2"/>
  </si>
  <si>
    <t>３．振込口座（申請者口座での受領を希望する場合）</t>
    <rPh sb="2" eb="4">
      <t>フリコミ</t>
    </rPh>
    <rPh sb="4" eb="6">
      <t>コウザ</t>
    </rPh>
    <rPh sb="7" eb="10">
      <t>シンセイシャ</t>
    </rPh>
    <rPh sb="10" eb="12">
      <t>コウザ</t>
    </rPh>
    <rPh sb="14" eb="16">
      <t>ジュリョウ</t>
    </rPh>
    <rPh sb="17" eb="19">
      <t>キボウ</t>
    </rPh>
    <rPh sb="21" eb="23">
      <t>バアイ</t>
    </rPh>
    <phoneticPr fontId="2"/>
  </si>
  <si>
    <t>金融機関名</t>
    <rPh sb="0" eb="2">
      <t>キンユウ</t>
    </rPh>
    <rPh sb="2" eb="4">
      <t>キカン</t>
    </rPh>
    <rPh sb="4" eb="5">
      <t>メイ</t>
    </rPh>
    <phoneticPr fontId="2"/>
  </si>
  <si>
    <t>預金種別</t>
    <rPh sb="0" eb="2">
      <t>ヨキン</t>
    </rPh>
    <rPh sb="2" eb="4">
      <t>シュベツ</t>
    </rPh>
    <phoneticPr fontId="2"/>
  </si>
  <si>
    <t>口座番号</t>
    <rPh sb="0" eb="2">
      <t>コウザ</t>
    </rPh>
    <rPh sb="2" eb="4">
      <t>バンゴウ</t>
    </rPh>
    <phoneticPr fontId="2"/>
  </si>
  <si>
    <t>支店名</t>
    <rPh sb="0" eb="3">
      <t>シテンメイ</t>
    </rPh>
    <phoneticPr fontId="2"/>
  </si>
  <si>
    <t>※口座番号等が確認できる書類を添付すること。</t>
    <rPh sb="1" eb="3">
      <t>コウザ</t>
    </rPh>
    <rPh sb="3" eb="5">
      <t>バンゴウ</t>
    </rPh>
    <rPh sb="5" eb="6">
      <t>トウ</t>
    </rPh>
    <rPh sb="7" eb="9">
      <t>カクニン</t>
    </rPh>
    <rPh sb="12" eb="14">
      <t>ショルイ</t>
    </rPh>
    <rPh sb="15" eb="17">
      <t>テンプ</t>
    </rPh>
    <phoneticPr fontId="2"/>
  </si>
  <si>
    <t>口座名義</t>
    <rPh sb="0" eb="2">
      <t>コウザ</t>
    </rPh>
    <rPh sb="2" eb="4">
      <t>メイギ</t>
    </rPh>
    <phoneticPr fontId="2"/>
  </si>
  <si>
    <t>４．誓約事項</t>
    <rPh sb="2" eb="4">
      <t>セイヤク</t>
    </rPh>
    <rPh sb="4" eb="6">
      <t>ジコウ</t>
    </rPh>
    <phoneticPr fontId="2"/>
  </si>
  <si>
    <t>　　　（以下の全ての条件を満たす場合は□に✔を入れてください。条件を全て満たさない場合、</t>
    <rPh sb="4" eb="6">
      <t>イカ</t>
    </rPh>
    <rPh sb="7" eb="8">
      <t>スベ</t>
    </rPh>
    <rPh sb="10" eb="12">
      <t>ジョウケン</t>
    </rPh>
    <rPh sb="13" eb="14">
      <t>ミ</t>
    </rPh>
    <rPh sb="16" eb="18">
      <t>バアイ</t>
    </rPh>
    <rPh sb="23" eb="24">
      <t>イ</t>
    </rPh>
    <rPh sb="31" eb="33">
      <t>ジョウケン</t>
    </rPh>
    <rPh sb="34" eb="35">
      <t>スベ</t>
    </rPh>
    <rPh sb="36" eb="37">
      <t>ミ</t>
    </rPh>
    <rPh sb="41" eb="43">
      <t>バアイ</t>
    </rPh>
    <phoneticPr fontId="2"/>
  </si>
  <si>
    <t>申請できません。）</t>
    <rPh sb="0" eb="2">
      <t>シンセイ</t>
    </rPh>
    <phoneticPr fontId="2"/>
  </si>
  <si>
    <t>延岡市暴力団排除条例第２条第１号の暴力団又は同条第３条の暴力団関係者に該当しません。</t>
    <phoneticPr fontId="2"/>
  </si>
  <si>
    <t>国、延岡市以外の地方公共団体、公益団体等から類似する補助金の交付を受けていません。</t>
    <phoneticPr fontId="2"/>
  </si>
  <si>
    <t>利用者から、この補助金とは別に交通費等の提供を受けていません。</t>
    <phoneticPr fontId="2"/>
  </si>
  <si>
    <t>補助金の交付申請のために提出した書類に虚偽及び不正はありません。</t>
    <phoneticPr fontId="2"/>
  </si>
  <si>
    <t>虚偽または不正の手段により補助金の交付を受けたことが判明した場合は、補助金の交付決定の取消し及び返還に応じることに同意します。</t>
    <phoneticPr fontId="2"/>
  </si>
  <si>
    <t>５．提出書類</t>
    <rPh sb="2" eb="4">
      <t>テイシュツ</t>
    </rPh>
    <rPh sb="4" eb="6">
      <t>ショルイ</t>
    </rPh>
    <phoneticPr fontId="2"/>
  </si>
  <si>
    <t>　　　（以下の書類の提出準備が整っている場合は□に✔を入れてください。</t>
    <rPh sb="4" eb="6">
      <t>イカ</t>
    </rPh>
    <rPh sb="7" eb="9">
      <t>ショルイ</t>
    </rPh>
    <rPh sb="10" eb="12">
      <t>テイシュツ</t>
    </rPh>
    <rPh sb="12" eb="14">
      <t>ジュンビ</t>
    </rPh>
    <rPh sb="15" eb="16">
      <t>トトノ</t>
    </rPh>
    <rPh sb="20" eb="22">
      <t>バアイ</t>
    </rPh>
    <rPh sb="27" eb="28">
      <t>イ</t>
    </rPh>
    <phoneticPr fontId="2"/>
  </si>
  <si>
    <t>延岡市三北地区訪問介護サービス提供体制確保支援事業費補助金交付申請書兼請求書（様式第１号）</t>
    <phoneticPr fontId="2"/>
  </si>
  <si>
    <t>補助対象月における利用者へのサービス提供実績が分かる書類（サービス提供表、サービス提供実績記録等）　※補助金の計算の対象となる利用者に限る。</t>
    <phoneticPr fontId="2"/>
  </si>
  <si>
    <t>利用者宅に最も効率的な移動方法により移動した際の移動経路及び移動距離が確認できる書類　　　　　　　※補助金の計算の対象となる利用者に限る。</t>
    <phoneticPr fontId="2"/>
  </si>
  <si>
    <t>市税の完納を証する書類　　※申請年度における初回申請時のみ提出</t>
    <phoneticPr fontId="2"/>
  </si>
  <si>
    <t>サービス提供年月</t>
    <rPh sb="4" eb="6">
      <t>テイキョウ</t>
    </rPh>
    <rPh sb="6" eb="8">
      <t>ネンゲツ</t>
    </rPh>
    <phoneticPr fontId="2"/>
  </si>
  <si>
    <t>令和　年　　月　　日</t>
    <rPh sb="0" eb="2">
      <t>レイワ</t>
    </rPh>
    <rPh sb="3" eb="4">
      <t>ネン</t>
    </rPh>
    <rPh sb="6" eb="7">
      <t>ガツ</t>
    </rPh>
    <rPh sb="9" eb="10">
      <t>ニチ</t>
    </rPh>
    <phoneticPr fontId="2"/>
  </si>
  <si>
    <t>交付が決定したときは、交付決定額を請求します。</t>
    <phoneticPr fontId="2"/>
  </si>
  <si>
    <t>制確保支援事業費補助金交付要綱第６条の規定に基づいて申請します。また、当該補助金の</t>
    <phoneticPr fontId="2"/>
  </si>
  <si>
    <t>　次の事業について補助金の交付を受けたいので、延岡市三北地区訪問介護サービス提供体</t>
    <rPh sb="1" eb="2">
      <t>ツギ</t>
    </rPh>
    <rPh sb="3" eb="5">
      <t>ジギョウ</t>
    </rPh>
    <phoneticPr fontId="2"/>
  </si>
  <si>
    <t>延岡市東本小路２番地１</t>
    <rPh sb="0" eb="3">
      <t>ノベオカシ</t>
    </rPh>
    <rPh sb="3" eb="7">
      <t>ヒガシホンコウジ</t>
    </rPh>
    <rPh sb="8" eb="10">
      <t>バンチ</t>
    </rPh>
    <phoneticPr fontId="2"/>
  </si>
  <si>
    <t>ｶｲｺﾞ ﾀﾛｳ</t>
    <phoneticPr fontId="2"/>
  </si>
  <si>
    <t>理事長　介護　太郎</t>
    <rPh sb="0" eb="3">
      <t>リジチョウ</t>
    </rPh>
    <rPh sb="4" eb="6">
      <t>カイゴ</t>
    </rPh>
    <rPh sb="7" eb="9">
      <t>タロウ</t>
    </rPh>
    <phoneticPr fontId="2"/>
  </si>
  <si>
    <t>延岡訪問介護事業所</t>
    <rPh sb="0" eb="2">
      <t>ノベオカ</t>
    </rPh>
    <rPh sb="2" eb="4">
      <t>ホウモン</t>
    </rPh>
    <rPh sb="4" eb="6">
      <t>カイゴ</t>
    </rPh>
    <rPh sb="6" eb="9">
      <t>ジギョウショ</t>
    </rPh>
    <phoneticPr fontId="2"/>
  </si>
  <si>
    <t>サービス提供年月</t>
    <rPh sb="4" eb="6">
      <t>テイキョウ</t>
    </rPh>
    <rPh sb="6" eb="7">
      <t>ネン</t>
    </rPh>
    <rPh sb="7" eb="8">
      <t>ツキ</t>
    </rPh>
    <phoneticPr fontId="2"/>
  </si>
  <si>
    <t>普通</t>
    <rPh sb="0" eb="2">
      <t>フツウ</t>
    </rPh>
    <phoneticPr fontId="2"/>
  </si>
  <si>
    <t>（福）延岡福祉会</t>
    <rPh sb="1" eb="2">
      <t>フク</t>
    </rPh>
    <rPh sb="3" eb="5">
      <t>ノベオカ</t>
    </rPh>
    <rPh sb="5" eb="7">
      <t>フクシ</t>
    </rPh>
    <rPh sb="7" eb="8">
      <t>カイ</t>
    </rPh>
    <phoneticPr fontId="2"/>
  </si>
  <si>
    <t>ﾌｸ)ﾉﾍﾞｵｶﾌｸｼｶｲ</t>
    <phoneticPr fontId="2"/>
  </si>
  <si>
    <t>社会福祉法人●●福祉会</t>
    <rPh sb="0" eb="2">
      <t>シャカイ</t>
    </rPh>
    <rPh sb="2" eb="4">
      <t>フクシ</t>
    </rPh>
    <rPh sb="4" eb="6">
      <t>ホウジン</t>
    </rPh>
    <rPh sb="8" eb="10">
      <t>フクシ</t>
    </rPh>
    <rPh sb="10" eb="11">
      <t>カイ</t>
    </rPh>
    <phoneticPr fontId="2"/>
  </si>
  <si>
    <t>0982-22-●●●●</t>
    <phoneticPr fontId="2"/>
  </si>
  <si>
    <t>●●銀行</t>
    <rPh sb="2" eb="4">
      <t>ギンコウ</t>
    </rPh>
    <phoneticPr fontId="2"/>
  </si>
  <si>
    <t>●●支店</t>
    <rPh sb="2" eb="4">
      <t>シテン</t>
    </rPh>
    <phoneticPr fontId="2"/>
  </si>
  <si>
    <t>様式第２号（第６条関係）</t>
    <rPh sb="0" eb="2">
      <t>ヨウシキ</t>
    </rPh>
    <rPh sb="2" eb="3">
      <t>ダイ</t>
    </rPh>
    <rPh sb="4" eb="5">
      <t>ゴウ</t>
    </rPh>
    <rPh sb="6" eb="7">
      <t>ダイ</t>
    </rPh>
    <rPh sb="8" eb="9">
      <t>ジョウ</t>
    </rPh>
    <rPh sb="9" eb="11">
      <t>カンケイ</t>
    </rPh>
    <phoneticPr fontId="2"/>
  </si>
  <si>
    <t>訪問介護サービス提供実績報告書</t>
    <rPh sb="0" eb="2">
      <t>ホウモン</t>
    </rPh>
    <rPh sb="2" eb="4">
      <t>カイゴ</t>
    </rPh>
    <rPh sb="8" eb="10">
      <t>テイキョウ</t>
    </rPh>
    <rPh sb="10" eb="12">
      <t>ジッセキ</t>
    </rPh>
    <rPh sb="12" eb="15">
      <t>ホウコクショ</t>
    </rPh>
    <phoneticPr fontId="2"/>
  </si>
  <si>
    <t>介護職員名</t>
    <rPh sb="0" eb="2">
      <t>カイゴ</t>
    </rPh>
    <rPh sb="2" eb="4">
      <t>ショクイン</t>
    </rPh>
    <rPh sb="4" eb="5">
      <t>メイ</t>
    </rPh>
    <phoneticPr fontId="2"/>
  </si>
  <si>
    <t>日付</t>
    <rPh sb="0" eb="2">
      <t>ヒヅケ</t>
    </rPh>
    <phoneticPr fontId="2"/>
  </si>
  <si>
    <t>１回の往復移動で事業所からの片道移動距離が最も遠い利用者の情報</t>
    <rPh sb="1" eb="2">
      <t>カイ</t>
    </rPh>
    <rPh sb="3" eb="5">
      <t>オウフク</t>
    </rPh>
    <rPh sb="5" eb="7">
      <t>イドウ</t>
    </rPh>
    <rPh sb="8" eb="11">
      <t>ジギョウショ</t>
    </rPh>
    <rPh sb="14" eb="16">
      <t>カタミチ</t>
    </rPh>
    <rPh sb="16" eb="18">
      <t>イドウ</t>
    </rPh>
    <rPh sb="18" eb="20">
      <t>キョリ</t>
    </rPh>
    <rPh sb="21" eb="22">
      <t>モット</t>
    </rPh>
    <rPh sb="23" eb="24">
      <t>トオ</t>
    </rPh>
    <rPh sb="25" eb="28">
      <t>リヨウシャ</t>
    </rPh>
    <rPh sb="29" eb="31">
      <t>ジョウホウ</t>
    </rPh>
    <phoneticPr fontId="2"/>
  </si>
  <si>
    <t>利用者氏名</t>
    <rPh sb="0" eb="3">
      <t>リヨウシャ</t>
    </rPh>
    <rPh sb="3" eb="5">
      <t>シメイ</t>
    </rPh>
    <phoneticPr fontId="2"/>
  </si>
  <si>
    <t>被保険者番号</t>
    <rPh sb="0" eb="4">
      <t>ヒホケンシャ</t>
    </rPh>
    <rPh sb="4" eb="6">
      <t>バンゴウ</t>
    </rPh>
    <phoneticPr fontId="2"/>
  </si>
  <si>
    <t>事業所からの片道移動距離</t>
    <rPh sb="0" eb="3">
      <t>ジギョウショ</t>
    </rPh>
    <rPh sb="6" eb="8">
      <t>カタミチ</t>
    </rPh>
    <rPh sb="8" eb="10">
      <t>イドウ</t>
    </rPh>
    <rPh sb="10" eb="12">
      <t>キョリ</t>
    </rPh>
    <phoneticPr fontId="2"/>
  </si>
  <si>
    <t>令和</t>
    <rPh sb="0" eb="2">
      <t>レイワ</t>
    </rPh>
    <phoneticPr fontId="2"/>
  </si>
  <si>
    <t>年</t>
    <rPh sb="0" eb="1">
      <t>ネン</t>
    </rPh>
    <phoneticPr fontId="2"/>
  </si>
  <si>
    <t>月</t>
    <rPh sb="0" eb="1">
      <t>ゲツ</t>
    </rPh>
    <phoneticPr fontId="2"/>
  </si>
  <si>
    <t>区分</t>
    <rPh sb="0" eb="2">
      <t>クブン</t>
    </rPh>
    <phoneticPr fontId="2"/>
  </si>
  <si>
    <t>km</t>
    <phoneticPr fontId="2"/>
  </si>
  <si>
    <t>曜日</t>
    <rPh sb="0" eb="2">
      <t>ヨウビ</t>
    </rPh>
    <phoneticPr fontId="2"/>
  </si>
  <si>
    <t>片道15km未満</t>
    <phoneticPr fontId="2"/>
  </si>
  <si>
    <t>片道20km以上30km未満</t>
    <rPh sb="6" eb="8">
      <t>イジョウ</t>
    </rPh>
    <rPh sb="12" eb="14">
      <t>ミマン</t>
    </rPh>
    <phoneticPr fontId="2"/>
  </si>
  <si>
    <t>片道30km以上40km未満</t>
    <rPh sb="6" eb="8">
      <t>イジョウ</t>
    </rPh>
    <rPh sb="12" eb="14">
      <t>ミマン</t>
    </rPh>
    <phoneticPr fontId="2"/>
  </si>
  <si>
    <t>片道40km以上</t>
  </si>
  <si>
    <t>片道15km以上20km未満</t>
    <rPh sb="6" eb="8">
      <t>イジョウ</t>
    </rPh>
    <rPh sb="12" eb="14">
      <t>ミマン</t>
    </rPh>
    <phoneticPr fontId="2"/>
  </si>
  <si>
    <t>サービス提供事業所名</t>
    <rPh sb="4" eb="6">
      <t>テイキョウ</t>
    </rPh>
    <rPh sb="6" eb="9">
      <t>ジギョウショ</t>
    </rPh>
    <rPh sb="9" eb="10">
      <t>メイ</t>
    </rPh>
    <phoneticPr fontId="2"/>
  </si>
  <si>
    <t>【添付書類】</t>
    <rPh sb="1" eb="3">
      <t>テンプ</t>
    </rPh>
    <rPh sb="3" eb="5">
      <t>ショルイ</t>
    </rPh>
    <phoneticPr fontId="3"/>
  </si>
  <si>
    <t>補助金の計算の対象となる利用者について以下の書類を添付すること。</t>
    <phoneticPr fontId="2"/>
  </si>
  <si>
    <t>　延岡市三北地区訪問介護サービス提供体制確保支援事業費補助金交付要綱</t>
    <rPh sb="1" eb="4">
      <t>ノベオカシ</t>
    </rPh>
    <rPh sb="4" eb="5">
      <t>サン</t>
    </rPh>
    <rPh sb="5" eb="6">
      <t>キタ</t>
    </rPh>
    <rPh sb="6" eb="8">
      <t>チク</t>
    </rPh>
    <rPh sb="8" eb="10">
      <t>ホウモン</t>
    </rPh>
    <rPh sb="10" eb="12">
      <t>カイゴ</t>
    </rPh>
    <rPh sb="16" eb="18">
      <t>テイキョウ</t>
    </rPh>
    <rPh sb="18" eb="20">
      <t>タイセイ</t>
    </rPh>
    <rPh sb="20" eb="22">
      <t>カクホ</t>
    </rPh>
    <rPh sb="22" eb="24">
      <t>シエン</t>
    </rPh>
    <rPh sb="24" eb="26">
      <t>ジギョウ</t>
    </rPh>
    <rPh sb="26" eb="27">
      <t>ヒ</t>
    </rPh>
    <rPh sb="27" eb="30">
      <t>ホジョキン</t>
    </rPh>
    <rPh sb="30" eb="32">
      <t>コウフ</t>
    </rPh>
    <rPh sb="32" eb="34">
      <t>ヨウコウ</t>
    </rPh>
    <phoneticPr fontId="2"/>
  </si>
  <si>
    <t>第６条の規定により、次のとおり報告します。</t>
    <phoneticPr fontId="2"/>
  </si>
  <si>
    <t>補助対象月における利用者へのサービス提供実績が分かる書類</t>
    <phoneticPr fontId="2"/>
  </si>
  <si>
    <t>（サービス提供表、サービス提供実績記録等）</t>
    <phoneticPr fontId="2"/>
  </si>
  <si>
    <t>利用者宅に最も効率的な移動方法により移動した際の移動経路及び移動</t>
    <phoneticPr fontId="2"/>
  </si>
  <si>
    <t>距離が確認できる書類（Googleマップなど）</t>
    <phoneticPr fontId="2"/>
  </si>
  <si>
    <t>１日の訪問
（往復）回数</t>
    <rPh sb="1" eb="2">
      <t>ニチ</t>
    </rPh>
    <rPh sb="3" eb="5">
      <t>ホウモン</t>
    </rPh>
    <rPh sb="7" eb="9">
      <t>オウフク</t>
    </rPh>
    <rPh sb="10" eb="12">
      <t>カイスウ</t>
    </rPh>
    <phoneticPr fontId="3"/>
  </si>
  <si>
    <t>年</t>
    <rPh sb="0" eb="1">
      <t>ネン</t>
    </rPh>
    <phoneticPr fontId="2"/>
  </si>
  <si>
    <t>月</t>
    <rPh sb="0" eb="1">
      <t>ガツ</t>
    </rPh>
    <phoneticPr fontId="2"/>
  </si>
  <si>
    <t>延岡　花子</t>
  </si>
  <si>
    <t>延岡　花子</t>
    <rPh sb="0" eb="2">
      <t>ノベオカ</t>
    </rPh>
    <rPh sb="3" eb="5">
      <t>ハナコ</t>
    </rPh>
    <phoneticPr fontId="2"/>
  </si>
  <si>
    <t>延岡市北浦町古江●●番地</t>
  </si>
  <si>
    <t>延岡市北浦町古江●●番地</t>
    <rPh sb="0" eb="3">
      <t>ノベオカシ</t>
    </rPh>
    <rPh sb="3" eb="5">
      <t>キタウラ</t>
    </rPh>
    <rPh sb="5" eb="6">
      <t>マチ</t>
    </rPh>
    <rPh sb="6" eb="8">
      <t>フルエ</t>
    </rPh>
    <rPh sb="10" eb="12">
      <t>バンチ</t>
    </rPh>
    <phoneticPr fontId="2"/>
  </si>
  <si>
    <t>住所</t>
    <rPh sb="0" eb="2">
      <t>ジュウショ</t>
    </rPh>
    <phoneticPr fontId="2"/>
  </si>
  <si>
    <t>北方　次郎</t>
  </si>
  <si>
    <t>北方　次郎</t>
    <rPh sb="0" eb="2">
      <t>キタカタ</t>
    </rPh>
    <rPh sb="3" eb="5">
      <t>ジロウ</t>
    </rPh>
    <phoneticPr fontId="2"/>
  </si>
  <si>
    <t>2600●●●●●●</t>
  </si>
  <si>
    <t>2600●●●●●●</t>
    <phoneticPr fontId="2"/>
  </si>
  <si>
    <t>延岡市北方町蔵田●●番地●</t>
  </si>
  <si>
    <t>延岡市北方町蔵田●●番地●</t>
    <rPh sb="0" eb="3">
      <t>ノベオカシ</t>
    </rPh>
    <rPh sb="3" eb="5">
      <t>キタカタ</t>
    </rPh>
    <rPh sb="5" eb="6">
      <t>マチ</t>
    </rPh>
    <rPh sb="6" eb="8">
      <t>クラタ</t>
    </rPh>
    <rPh sb="10" eb="12">
      <t>バンチ</t>
    </rPh>
    <phoneticPr fontId="2"/>
  </si>
  <si>
    <t>介護　三郎</t>
    <rPh sb="0" eb="2">
      <t>カイゴ</t>
    </rPh>
    <rPh sb="3" eb="5">
      <t>サブロウ</t>
    </rPh>
    <phoneticPr fontId="2"/>
  </si>
  <si>
    <t>介護　四郎</t>
    <rPh sb="0" eb="2">
      <t>カイゴ</t>
    </rPh>
    <rPh sb="3" eb="5">
      <t>シロウ</t>
    </rPh>
    <phoneticPr fontId="2"/>
  </si>
  <si>
    <t>北川　花子</t>
    <rPh sb="0" eb="2">
      <t>キタガワ</t>
    </rPh>
    <rPh sb="3" eb="5">
      <t>ハナコ</t>
    </rPh>
    <phoneticPr fontId="2"/>
  </si>
  <si>
    <t>延岡市北川町川内名●●●番地</t>
    <rPh sb="0" eb="3">
      <t>ノベオカシ</t>
    </rPh>
    <rPh sb="3" eb="5">
      <t>キタガワ</t>
    </rPh>
    <rPh sb="5" eb="6">
      <t>マチ</t>
    </rPh>
    <rPh sb="6" eb="9">
      <t>カワチミョウ</t>
    </rPh>
    <rPh sb="12" eb="14">
      <t>バンチ</t>
    </rPh>
    <phoneticPr fontId="2"/>
  </si>
  <si>
    <t>延岡市北方町蔵田●●番地●</t>
    <phoneticPr fontId="2"/>
  </si>
  <si>
    <t>委　任　状</t>
    <rPh sb="0" eb="1">
      <t>イ</t>
    </rPh>
    <rPh sb="2" eb="3">
      <t>ニン</t>
    </rPh>
    <rPh sb="4" eb="5">
      <t>ジョウ</t>
    </rPh>
    <phoneticPr fontId="2"/>
  </si>
  <si>
    <t>　私（委任者）は、下記の者（受任者）に対し、延岡市三北地区訪問介護サービス提供体制支援事業費補助金の受領に関する権限を委任します。</t>
    <rPh sb="1" eb="2">
      <t>ワタシ</t>
    </rPh>
    <rPh sb="3" eb="6">
      <t>イニンシャ</t>
    </rPh>
    <rPh sb="9" eb="11">
      <t>カキ</t>
    </rPh>
    <rPh sb="12" eb="13">
      <t>モノ</t>
    </rPh>
    <rPh sb="14" eb="17">
      <t>ジュニンシャ</t>
    </rPh>
    <rPh sb="19" eb="20">
      <t>タイ</t>
    </rPh>
    <rPh sb="22" eb="25">
      <t>ノベオカシ</t>
    </rPh>
    <rPh sb="25" eb="29">
      <t>サンキタチク</t>
    </rPh>
    <rPh sb="29" eb="33">
      <t>ホウモンカイゴ</t>
    </rPh>
    <rPh sb="37" eb="41">
      <t>テイキョウタイセイ</t>
    </rPh>
    <phoneticPr fontId="2"/>
  </si>
  <si>
    <t>令和　年　月　日</t>
    <rPh sb="0" eb="2">
      <t>レイワ</t>
    </rPh>
    <rPh sb="3" eb="4">
      <t>ネン</t>
    </rPh>
    <rPh sb="5" eb="6">
      <t>ガツ</t>
    </rPh>
    <rPh sb="7" eb="8">
      <t>ニチ</t>
    </rPh>
    <phoneticPr fontId="2"/>
  </si>
  <si>
    <t>委任者</t>
    <rPh sb="0" eb="3">
      <t>イニンシャ</t>
    </rPh>
    <phoneticPr fontId="2"/>
  </si>
  <si>
    <t>住　所</t>
    <rPh sb="0" eb="1">
      <t>ジュウ</t>
    </rPh>
    <rPh sb="2" eb="3">
      <t>ショ</t>
    </rPh>
    <phoneticPr fontId="2"/>
  </si>
  <si>
    <t>名　称</t>
    <rPh sb="0" eb="1">
      <t>ナ</t>
    </rPh>
    <rPh sb="2" eb="3">
      <t>ショウ</t>
    </rPh>
    <phoneticPr fontId="2"/>
  </si>
  <si>
    <t>氏　名</t>
    <rPh sb="0" eb="1">
      <t>シ</t>
    </rPh>
    <rPh sb="2" eb="3">
      <t>ナ</t>
    </rPh>
    <phoneticPr fontId="2"/>
  </si>
  <si>
    <t>受任者</t>
    <rPh sb="0" eb="3">
      <t>ジュニンシャ</t>
    </rPh>
    <phoneticPr fontId="2"/>
  </si>
  <si>
    <t>【受領口座（受任者口座）】</t>
    <rPh sb="1" eb="5">
      <t>ジュリョウコウザ</t>
    </rPh>
    <rPh sb="6" eb="9">
      <t>ジュニンシャ</t>
    </rPh>
    <rPh sb="9" eb="11">
      <t>コウザ</t>
    </rPh>
    <phoneticPr fontId="2"/>
  </si>
  <si>
    <t>※口座番号等が確認できる書類を添付すること。</t>
    <rPh sb="1" eb="5">
      <t>コウザバンゴウ</t>
    </rPh>
    <rPh sb="5" eb="6">
      <t>トウ</t>
    </rPh>
    <rPh sb="7" eb="9">
      <t>カクニン</t>
    </rPh>
    <rPh sb="12" eb="14">
      <t>ショルイ</t>
    </rPh>
    <rPh sb="15" eb="17">
      <t>テンプ</t>
    </rPh>
    <phoneticPr fontId="2"/>
  </si>
  <si>
    <t>延岡訪問介護事業所</t>
    <phoneticPr fontId="2"/>
  </si>
  <si>
    <t>延岡市東本小路２番地１</t>
    <phoneticPr fontId="2"/>
  </si>
  <si>
    <t>ﾉﾍﾞｵｶﾎｳﾓﾝｶｲｺﾞｼﾞｷﾞﾖｳｼﾖ</t>
    <phoneticPr fontId="2"/>
  </si>
  <si>
    <t>延岡訪問介護事業所</t>
    <rPh sb="0" eb="6">
      <t>ノベオカホウモンカイゴ</t>
    </rPh>
    <rPh sb="6" eb="9">
      <t>ジギョウショ</t>
    </rPh>
    <phoneticPr fontId="2"/>
  </si>
  <si>
    <t>１．申請者（請求者）情報（法人）</t>
    <rPh sb="4" eb="5">
      <t>シャ</t>
    </rPh>
    <phoneticPr fontId="2"/>
  </si>
  <si>
    <t>訪問介護サービス提供実績報告書（様式第２号・様式第２号別記様式）</t>
    <rPh sb="22" eb="25">
      <t>ヨウシキダイ</t>
    </rPh>
    <rPh sb="26" eb="27">
      <t>ゴウ</t>
    </rPh>
    <rPh sb="27" eb="31">
      <t>ベッキヨウシキ</t>
    </rPh>
    <phoneticPr fontId="2"/>
  </si>
  <si>
    <t>訪問介護サービス提供実績報告書（様式第２号 別記様式１-１）</t>
    <rPh sb="12" eb="15">
      <t>ホウコクショ</t>
    </rPh>
    <phoneticPr fontId="2"/>
  </si>
  <si>
    <t>訪問介護サービス提供実績報告書（様式第２号 別記様式１-２）</t>
    <rPh sb="12" eb="15">
      <t>ホウコクショ</t>
    </rPh>
    <phoneticPr fontId="2"/>
  </si>
  <si>
    <t>訪問介護サービス提供実績報告書（様式第２号 別記様式１-３）</t>
    <rPh sb="12" eb="15">
      <t>ホウコクショ</t>
    </rPh>
    <phoneticPr fontId="2"/>
  </si>
  <si>
    <t>訪問介護サービス提供実績報告書（様式第２号 別記様式１-４）</t>
    <rPh sb="12" eb="15">
      <t>ホウコクショ</t>
    </rPh>
    <phoneticPr fontId="2"/>
  </si>
  <si>
    <t>訪問介護サービス提供実績報告書（様式第２号 別記様式１-５）</t>
    <rPh sb="12" eb="15">
      <t>ホウコクショ</t>
    </rPh>
    <phoneticPr fontId="2"/>
  </si>
  <si>
    <t>施設長　介護　次郎</t>
    <rPh sb="0" eb="3">
      <t>シセツチョウ</t>
    </rPh>
    <rPh sb="4" eb="6">
      <t>カイゴ</t>
    </rPh>
    <rPh sb="7" eb="9">
      <t>ジロウ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</si>
</sst>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
    <numFmt numFmtId="177" formatCode="aaa"/>
    <numFmt numFmtId="178" formatCode="#,###&quot;円&quot;"/>
  </numFmts>
  <fonts count="24">
    <font>
      <sz val="11"/>
      <color theme="1"/>
      <name val="Yu Gothic"/>
      <family val="2"/>
      <scheme val="minor"/>
    </font>
    <font>
      <sz val="11"/>
      <name val="ＭＳ Ｐゴシック"/>
      <family val="3"/>
    </font>
    <font>
      <sz val="6"/>
      <name val="Yu Gothic"/>
      <family val="3"/>
      <charset val="128"/>
      <scheme val="minor"/>
    </font>
    <font>
      <sz val="6"/>
      <name val="ＭＳ Ｐゴシック"/>
      <family val="3"/>
    </font>
    <font>
      <sz val="11"/>
      <color theme="1"/>
      <name val="ＭＳ Ｐ明朝"/>
      <family val="1"/>
      <charset val="128"/>
    </font>
    <font>
      <sz val="10.5"/>
      <color theme="1"/>
      <name val="ＭＳ Ｐ明朝"/>
      <family val="1"/>
      <charset val="128"/>
    </font>
    <font>
      <sz val="9"/>
      <color indexed="81"/>
      <name val="MS P ゴシック"/>
      <family val="3"/>
      <charset val="128"/>
    </font>
    <font>
      <sz val="11"/>
      <color theme="1"/>
      <name val="ＭＳ 明朝"/>
      <family val="1"/>
      <charset val="128"/>
    </font>
    <font>
      <sz val="10"/>
      <color theme="1"/>
      <name val="ＭＳ 明朝"/>
      <family val="1"/>
      <charset val="128"/>
    </font>
    <font>
      <b/>
      <sz val="14"/>
      <color theme="1"/>
      <name val="ＭＳ 明朝"/>
      <family val="1"/>
      <charset val="128"/>
    </font>
    <font>
      <b/>
      <sz val="11"/>
      <color theme="1"/>
      <name val="ＭＳ 明朝"/>
      <family val="1"/>
      <charset val="128"/>
    </font>
    <font>
      <sz val="9"/>
      <color theme="1"/>
      <name val="ＭＳ 明朝"/>
      <family val="1"/>
      <charset val="128"/>
    </font>
    <font>
      <b/>
      <sz val="9"/>
      <color theme="1"/>
      <name val="ＭＳ 明朝"/>
      <family val="1"/>
      <charset val="128"/>
    </font>
    <font>
      <sz val="10"/>
      <color indexed="81"/>
      <name val="MS P ゴシック"/>
      <family val="3"/>
      <charset val="128"/>
    </font>
    <font>
      <u/>
      <sz val="10"/>
      <color indexed="81"/>
      <name val="MS P ゴシック"/>
      <family val="3"/>
      <charset val="128"/>
    </font>
    <font>
      <b/>
      <sz val="11"/>
      <color theme="1"/>
      <name val="ＭＳ Ｐゴシック"/>
      <family val="3"/>
      <charset val="128"/>
    </font>
    <font>
      <sz val="11"/>
      <color theme="1"/>
      <name val="ＭＳ Ｐゴシック"/>
      <family val="3"/>
    </font>
    <font>
      <b/>
      <sz val="10.5"/>
      <color rgb="FFFF0000"/>
      <name val="ＭＳ Ｐ明朝"/>
      <family val="1"/>
      <charset val="128"/>
    </font>
    <font>
      <b/>
      <sz val="9"/>
      <color rgb="FFFF0000"/>
      <name val="ＭＳ 明朝"/>
      <family val="1"/>
      <charset val="128"/>
    </font>
    <font>
      <b/>
      <sz val="16"/>
      <color theme="1"/>
      <name val="ＭＳ 明朝"/>
      <family val="1"/>
      <charset val="128"/>
    </font>
    <font>
      <sz val="12"/>
      <color theme="1"/>
      <name val="ＭＳ 明朝"/>
      <family val="1"/>
      <charset val="128"/>
    </font>
    <font>
      <sz val="12"/>
      <color theme="1"/>
      <name val="Yu Gothic"/>
      <family val="2"/>
      <scheme val="minor"/>
    </font>
    <font>
      <b/>
      <sz val="11"/>
      <color rgb="FFFF0000"/>
      <name val="ＭＳ 明朝"/>
      <family val="1"/>
      <charset val="128"/>
    </font>
    <font>
      <b/>
      <sz val="11"/>
      <color rgb="FFFF0000"/>
      <name val="Yu Gothic"/>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8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medium">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hair">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top style="medium">
        <color indexed="64"/>
      </top>
      <bottom style="thin">
        <color indexed="64"/>
      </bottom>
      <diagonal/>
    </border>
    <border>
      <left/>
      <right style="thin">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225">
    <xf numFmtId="0" fontId="0" fillId="0" borderId="0" xfId="0"/>
    <xf numFmtId="0" fontId="5" fillId="0" borderId="0" xfId="0" applyFont="1" applyAlignment="1" applyProtection="1">
      <alignment vertical="center"/>
    </xf>
    <xf numFmtId="0" fontId="4" fillId="0" borderId="0" xfId="0" applyFont="1" applyAlignment="1" applyProtection="1">
      <alignment vertical="center"/>
    </xf>
    <xf numFmtId="0" fontId="5" fillId="0" borderId="28" xfId="0" applyFont="1" applyBorder="1" applyAlignment="1" applyProtection="1">
      <alignment vertical="center"/>
    </xf>
    <xf numFmtId="0" fontId="5" fillId="0" borderId="79" xfId="0" applyFont="1" applyBorder="1" applyAlignment="1" applyProtection="1">
      <alignment horizontal="right" vertical="center"/>
    </xf>
    <xf numFmtId="0" fontId="5" fillId="0" borderId="1" xfId="0" applyFont="1" applyBorder="1" applyAlignment="1" applyProtection="1">
      <alignment horizontal="center" vertical="center"/>
    </xf>
    <xf numFmtId="0" fontId="5" fillId="0" borderId="1" xfId="0" applyFont="1" applyBorder="1" applyAlignment="1" applyProtection="1">
      <alignment horizontal="left" vertical="center"/>
    </xf>
    <xf numFmtId="0" fontId="5" fillId="0" borderId="1" xfId="0" applyFont="1" applyBorder="1" applyAlignment="1" applyProtection="1">
      <alignment vertical="center"/>
    </xf>
    <xf numFmtId="0" fontId="5" fillId="0" borderId="8" xfId="0" applyFont="1" applyBorder="1" applyAlignment="1" applyProtection="1">
      <alignment vertical="center"/>
    </xf>
    <xf numFmtId="0" fontId="5" fillId="2" borderId="19" xfId="0" applyFont="1" applyFill="1" applyBorder="1" applyAlignment="1" applyProtection="1">
      <alignment vertical="center"/>
    </xf>
    <xf numFmtId="0" fontId="5" fillId="0" borderId="26" xfId="0" applyFont="1" applyBorder="1" applyAlignment="1" applyProtection="1">
      <alignment vertical="center"/>
    </xf>
    <xf numFmtId="0" fontId="5" fillId="0" borderId="22" xfId="0" applyFont="1" applyBorder="1" applyAlignment="1" applyProtection="1">
      <alignment horizontal="center" vertical="center"/>
    </xf>
    <xf numFmtId="0" fontId="5" fillId="0" borderId="0" xfId="0" applyFont="1" applyAlignment="1" applyProtection="1">
      <alignment vertical="center" wrapText="1"/>
    </xf>
    <xf numFmtId="0" fontId="5" fillId="0" borderId="23" xfId="0" applyFont="1" applyBorder="1" applyAlignment="1" applyProtection="1">
      <alignment horizontal="center" vertical="center"/>
    </xf>
    <xf numFmtId="0" fontId="5" fillId="0" borderId="24" xfId="0" applyFont="1" applyBorder="1" applyAlignment="1" applyProtection="1">
      <alignment horizontal="center" vertical="center"/>
    </xf>
    <xf numFmtId="0" fontId="7" fillId="0" borderId="0" xfId="0" applyFont="1" applyAlignment="1" applyProtection="1"/>
    <xf numFmtId="0" fontId="7" fillId="0" borderId="0" xfId="0" applyFont="1" applyProtection="1"/>
    <xf numFmtId="0" fontId="10" fillId="0" borderId="0" xfId="0" applyFont="1" applyAlignment="1" applyProtection="1"/>
    <xf numFmtId="0" fontId="8" fillId="0" borderId="14" xfId="0" applyFont="1" applyBorder="1" applyAlignment="1" applyProtection="1"/>
    <xf numFmtId="0" fontId="8" fillId="0" borderId="18" xfId="0" applyFont="1" applyBorder="1" applyAlignment="1" applyProtection="1"/>
    <xf numFmtId="0" fontId="11" fillId="0" borderId="74" xfId="0" applyFont="1" applyBorder="1" applyAlignment="1" applyProtection="1">
      <alignment vertical="center"/>
    </xf>
    <xf numFmtId="0" fontId="11" fillId="0" borderId="72" xfId="0" applyFont="1" applyBorder="1" applyAlignment="1" applyProtection="1">
      <alignment vertical="center"/>
    </xf>
    <xf numFmtId="0" fontId="11" fillId="0" borderId="75" xfId="0" applyFont="1" applyBorder="1" applyAlignment="1" applyProtection="1">
      <alignment vertical="center"/>
    </xf>
    <xf numFmtId="0" fontId="11" fillId="0" borderId="0" xfId="0" applyFont="1" applyAlignment="1" applyProtection="1">
      <alignment vertical="center"/>
    </xf>
    <xf numFmtId="0" fontId="11" fillId="0" borderId="0" xfId="0" applyFont="1" applyProtection="1"/>
    <xf numFmtId="0" fontId="11" fillId="0" borderId="0" xfId="0" applyFont="1" applyAlignment="1" applyProtection="1">
      <alignment horizontal="center" vertical="center"/>
    </xf>
    <xf numFmtId="176" fontId="11" fillId="0" borderId="45" xfId="0" applyNumberFormat="1" applyFont="1" applyBorder="1" applyAlignment="1" applyProtection="1">
      <alignment shrinkToFit="1"/>
    </xf>
    <xf numFmtId="177" fontId="11" fillId="0" borderId="46" xfId="0" applyNumberFormat="1" applyFont="1" applyBorder="1" applyAlignment="1" applyProtection="1">
      <alignment shrinkToFit="1"/>
    </xf>
    <xf numFmtId="0" fontId="11" fillId="0" borderId="56" xfId="0" applyFont="1" applyBorder="1" applyAlignment="1" applyProtection="1">
      <alignment shrinkToFit="1"/>
    </xf>
    <xf numFmtId="176" fontId="11" fillId="0" borderId="36" xfId="0" applyNumberFormat="1" applyFont="1" applyBorder="1" applyAlignment="1" applyProtection="1">
      <alignment shrinkToFit="1"/>
    </xf>
    <xf numFmtId="177" fontId="11" fillId="0" borderId="37" xfId="0" applyNumberFormat="1" applyFont="1" applyBorder="1" applyAlignment="1" applyProtection="1"/>
    <xf numFmtId="0" fontId="11" fillId="0" borderId="57" xfId="0" applyFont="1" applyBorder="1" applyAlignment="1" applyProtection="1">
      <alignment shrinkToFit="1"/>
    </xf>
    <xf numFmtId="176" fontId="11" fillId="0" borderId="40" xfId="0" applyNumberFormat="1" applyFont="1" applyBorder="1" applyAlignment="1" applyProtection="1">
      <alignment shrinkToFit="1"/>
    </xf>
    <xf numFmtId="177" fontId="11" fillId="0" borderId="31" xfId="0" applyNumberFormat="1" applyFont="1" applyBorder="1" applyAlignment="1" applyProtection="1"/>
    <xf numFmtId="0" fontId="11" fillId="0" borderId="58" xfId="0" applyFont="1" applyBorder="1" applyAlignment="1" applyProtection="1">
      <alignment shrinkToFit="1"/>
    </xf>
    <xf numFmtId="0" fontId="11" fillId="0" borderId="0" xfId="0" applyFont="1" applyAlignment="1" applyProtection="1"/>
    <xf numFmtId="0" fontId="11" fillId="0" borderId="14" xfId="0" applyFont="1" applyBorder="1" applyAlignment="1" applyProtection="1"/>
    <xf numFmtId="0" fontId="11" fillId="0" borderId="18" xfId="0" applyFont="1" applyBorder="1" applyAlignment="1" applyProtection="1"/>
    <xf numFmtId="0" fontId="12" fillId="0" borderId="0" xfId="0" applyFont="1" applyAlignment="1" applyProtection="1"/>
    <xf numFmtId="0" fontId="7" fillId="0" borderId="2" xfId="0" applyFont="1" applyBorder="1" applyProtection="1"/>
    <xf numFmtId="0" fontId="7" fillId="0" borderId="0" xfId="0" applyFont="1" applyAlignment="1" applyProtection="1">
      <alignment horizontal="center"/>
    </xf>
    <xf numFmtId="0" fontId="7" fillId="0" borderId="0" xfId="0" applyFont="1" applyBorder="1" applyProtection="1"/>
    <xf numFmtId="0" fontId="7" fillId="0" borderId="39" xfId="0" applyFont="1" applyBorder="1" applyProtection="1"/>
    <xf numFmtId="0" fontId="7" fillId="0" borderId="4" xfId="0" applyFont="1" applyBorder="1" applyProtection="1"/>
    <xf numFmtId="0" fontId="7" fillId="0" borderId="12" xfId="0" applyFont="1" applyBorder="1" applyProtection="1"/>
    <xf numFmtId="0" fontId="7" fillId="0" borderId="0" xfId="0" applyFont="1" applyBorder="1" applyAlignment="1" applyProtection="1">
      <alignment horizontal="center"/>
    </xf>
    <xf numFmtId="176" fontId="7" fillId="2" borderId="34" xfId="1" applyNumberFormat="1" applyFont="1" applyFill="1" applyBorder="1" applyAlignment="1" applyProtection="1">
      <alignment horizontal="center" vertical="center"/>
    </xf>
    <xf numFmtId="176" fontId="7" fillId="2" borderId="35" xfId="1" applyNumberFormat="1" applyFont="1" applyFill="1" applyBorder="1" applyAlignment="1" applyProtection="1">
      <alignment horizontal="center" vertical="center"/>
    </xf>
    <xf numFmtId="177" fontId="7" fillId="2" borderId="43" xfId="1" applyNumberFormat="1" applyFont="1" applyFill="1" applyBorder="1" applyAlignment="1" applyProtection="1">
      <alignment horizontal="center" vertical="center"/>
    </xf>
    <xf numFmtId="177" fontId="7" fillId="2" borderId="44" xfId="1" applyNumberFormat="1" applyFont="1" applyFill="1" applyBorder="1" applyAlignment="1" applyProtection="1">
      <alignment horizontal="center" vertical="center"/>
    </xf>
    <xf numFmtId="0" fontId="7" fillId="0" borderId="46" xfId="1" applyFont="1" applyBorder="1" applyAlignment="1" applyProtection="1">
      <alignment horizontal="center" vertical="center"/>
    </xf>
    <xf numFmtId="0" fontId="7" fillId="0" borderId="47" xfId="1" applyFont="1" applyBorder="1" applyAlignment="1" applyProtection="1">
      <alignment horizontal="center" vertical="center"/>
    </xf>
    <xf numFmtId="0" fontId="7" fillId="0" borderId="77" xfId="1" applyFont="1" applyBorder="1" applyAlignment="1" applyProtection="1">
      <alignment horizontal="center" vertical="center"/>
    </xf>
    <xf numFmtId="0" fontId="7" fillId="0" borderId="78" xfId="1" applyFont="1" applyBorder="1" applyAlignment="1" applyProtection="1">
      <alignment horizontal="center" vertical="center"/>
    </xf>
    <xf numFmtId="0" fontId="7" fillId="0" borderId="37" xfId="1" applyFont="1" applyBorder="1" applyAlignment="1" applyProtection="1">
      <alignment horizontal="center" vertical="center"/>
    </xf>
    <xf numFmtId="0" fontId="7" fillId="0" borderId="38" xfId="1" applyFont="1" applyBorder="1" applyAlignment="1" applyProtection="1">
      <alignment horizontal="center" vertical="center"/>
    </xf>
    <xf numFmtId="0" fontId="7" fillId="0" borderId="31" xfId="1" applyFont="1" applyBorder="1" applyAlignment="1" applyProtection="1">
      <alignment horizontal="center" vertical="center"/>
    </xf>
    <xf numFmtId="0" fontId="7" fillId="0" borderId="32" xfId="1" applyFont="1" applyBorder="1" applyAlignment="1" applyProtection="1">
      <alignment horizontal="center" vertical="center"/>
    </xf>
    <xf numFmtId="177" fontId="7" fillId="2" borderId="49" xfId="1" applyNumberFormat="1" applyFont="1" applyFill="1" applyBorder="1" applyAlignment="1" applyProtection="1">
      <alignment horizontal="center" vertical="center"/>
    </xf>
    <xf numFmtId="0" fontId="16" fillId="0" borderId="0" xfId="1" applyFont="1" applyProtection="1">
      <alignment vertical="center"/>
    </xf>
    <xf numFmtId="0" fontId="7" fillId="0" borderId="0" xfId="1" applyFont="1" applyProtection="1">
      <alignment vertical="center"/>
    </xf>
    <xf numFmtId="0" fontId="7" fillId="0" borderId="0" xfId="1" applyFont="1" applyAlignment="1" applyProtection="1">
      <alignment horizontal="center" vertical="center"/>
    </xf>
    <xf numFmtId="0" fontId="17" fillId="0" borderId="1" xfId="0" applyFont="1" applyBorder="1" applyAlignment="1" applyProtection="1">
      <alignment horizontal="center" vertical="center"/>
      <protection locked="0"/>
    </xf>
    <xf numFmtId="0" fontId="7" fillId="0" borderId="0" xfId="0" applyFont="1" applyProtection="1">
      <protection locked="0"/>
    </xf>
    <xf numFmtId="0" fontId="19" fillId="0" borderId="0" xfId="0" applyFont="1" applyProtection="1"/>
    <xf numFmtId="0" fontId="0" fillId="0" borderId="0" xfId="0" applyAlignment="1" applyProtection="1">
      <alignment horizontal="left" vertical="center" wrapText="1" indent="1"/>
    </xf>
    <xf numFmtId="0" fontId="0" fillId="0" borderId="0" xfId="0" applyProtection="1"/>
    <xf numFmtId="0" fontId="5" fillId="0" borderId="0" xfId="0" applyFont="1" applyAlignment="1" applyProtection="1">
      <alignment horizontal="left" vertical="center"/>
    </xf>
    <xf numFmtId="0" fontId="5" fillId="0" borderId="0" xfId="0" applyFont="1" applyAlignment="1" applyProtection="1">
      <alignment horizontal="left" vertical="center" indent="1"/>
    </xf>
    <xf numFmtId="0" fontId="11" fillId="3" borderId="54" xfId="0" applyFont="1" applyFill="1" applyBorder="1" applyAlignment="1" applyProtection="1"/>
    <xf numFmtId="0" fontId="11" fillId="3" borderId="62" xfId="0" applyFont="1" applyFill="1" applyBorder="1" applyAlignment="1" applyProtection="1"/>
    <xf numFmtId="0" fontId="11" fillId="3" borderId="68" xfId="0" applyFont="1" applyFill="1" applyBorder="1" applyAlignment="1" applyProtection="1"/>
    <xf numFmtId="0" fontId="11" fillId="3" borderId="39" xfId="0" applyFont="1" applyFill="1" applyBorder="1" applyAlignment="1" applyProtection="1"/>
    <xf numFmtId="0" fontId="11" fillId="3" borderId="4" xfId="0" applyFont="1" applyFill="1" applyBorder="1" applyAlignment="1" applyProtection="1"/>
    <xf numFmtId="0" fontId="11" fillId="3" borderId="12" xfId="0" applyFont="1" applyFill="1" applyBorder="1" applyAlignment="1" applyProtection="1"/>
    <xf numFmtId="0" fontId="11" fillId="3" borderId="55" xfId="0" applyFont="1" applyFill="1" applyBorder="1" applyAlignment="1" applyProtection="1"/>
    <xf numFmtId="0" fontId="11" fillId="3" borderId="59" xfId="0" applyFont="1" applyFill="1" applyBorder="1" applyAlignment="1" applyProtection="1"/>
    <xf numFmtId="0" fontId="11" fillId="3" borderId="66" xfId="0" applyFont="1" applyFill="1" applyBorder="1" applyAlignment="1" applyProtection="1"/>
    <xf numFmtId="0" fontId="5" fillId="0" borderId="2" xfId="0" applyFont="1" applyBorder="1" applyAlignment="1" applyProtection="1">
      <alignment horizontal="left" vertical="center" wrapText="1"/>
    </xf>
    <xf numFmtId="0" fontId="5" fillId="0" borderId="29" xfId="0" applyFont="1" applyBorder="1" applyAlignment="1" applyProtection="1">
      <alignment horizontal="left" vertical="center" wrapText="1"/>
    </xf>
    <xf numFmtId="0" fontId="5" fillId="0" borderId="16" xfId="0" applyFont="1" applyBorder="1" applyAlignment="1" applyProtection="1">
      <alignment horizontal="left" vertical="center" wrapText="1"/>
    </xf>
    <xf numFmtId="0" fontId="5" fillId="0" borderId="21" xfId="0" applyFont="1" applyBorder="1" applyAlignment="1" applyProtection="1">
      <alignment horizontal="left" vertical="center" wrapText="1"/>
    </xf>
    <xf numFmtId="0" fontId="5" fillId="0" borderId="19" xfId="0" applyFont="1" applyBorder="1" applyAlignment="1" applyProtection="1">
      <alignment horizontal="left" vertical="center" wrapText="1"/>
    </xf>
    <xf numFmtId="0" fontId="5" fillId="0" borderId="20" xfId="0" applyFont="1" applyBorder="1" applyAlignment="1" applyProtection="1">
      <alignment horizontal="left" vertical="center" wrapText="1"/>
    </xf>
    <xf numFmtId="0" fontId="5" fillId="0" borderId="0" xfId="0" applyFont="1" applyAlignment="1" applyProtection="1">
      <alignment horizontal="right" vertical="center"/>
      <protection locked="0"/>
    </xf>
    <xf numFmtId="0" fontId="4" fillId="0" borderId="0" xfId="0" applyFont="1" applyAlignment="1" applyProtection="1">
      <alignment horizontal="center" vertical="center"/>
    </xf>
    <xf numFmtId="0" fontId="17" fillId="0" borderId="27" xfId="0" applyFont="1" applyBorder="1" applyAlignment="1" applyProtection="1">
      <alignment vertical="center"/>
      <protection locked="0"/>
    </xf>
    <xf numFmtId="0" fontId="17" fillId="0" borderId="3" xfId="0" applyFont="1" applyBorder="1" applyAlignment="1" applyProtection="1">
      <alignment vertical="center"/>
      <protection locked="0"/>
    </xf>
    <xf numFmtId="0" fontId="17" fillId="0" borderId="13" xfId="0" applyFont="1" applyBorder="1" applyAlignment="1" applyProtection="1">
      <alignment vertical="center"/>
      <protection locked="0"/>
    </xf>
    <xf numFmtId="0" fontId="5" fillId="2" borderId="22" xfId="0" applyFont="1" applyFill="1" applyBorder="1" applyAlignment="1" applyProtection="1">
      <alignment vertical="center"/>
    </xf>
    <xf numFmtId="0" fontId="5" fillId="2" borderId="19" xfId="0" applyFont="1" applyFill="1" applyBorder="1" applyAlignment="1" applyProtection="1">
      <alignment vertical="center"/>
    </xf>
    <xf numFmtId="178" fontId="5" fillId="0" borderId="16" xfId="0" applyNumberFormat="1" applyFont="1" applyBorder="1" applyAlignment="1" applyProtection="1">
      <alignment horizontal="left" vertical="center" indent="1"/>
    </xf>
    <xf numFmtId="178" fontId="5" fillId="0" borderId="21" xfId="0" applyNumberFormat="1" applyFont="1" applyBorder="1" applyAlignment="1" applyProtection="1">
      <alignment horizontal="left" vertical="center" indent="1"/>
    </xf>
    <xf numFmtId="0" fontId="17" fillId="0" borderId="2" xfId="0" applyFont="1" applyBorder="1" applyAlignment="1" applyProtection="1">
      <alignment horizontal="left" vertical="center" indent="1"/>
      <protection locked="0"/>
    </xf>
    <xf numFmtId="0" fontId="17" fillId="0" borderId="29" xfId="0" applyFont="1" applyBorder="1" applyAlignment="1" applyProtection="1">
      <alignment horizontal="left" vertical="center" indent="1"/>
      <protection locked="0"/>
    </xf>
    <xf numFmtId="0" fontId="17" fillId="0" borderId="19" xfId="0" applyFont="1" applyBorder="1" applyAlignment="1" applyProtection="1">
      <alignment horizontal="left" vertical="center" indent="1"/>
      <protection locked="0"/>
    </xf>
    <xf numFmtId="0" fontId="17" fillId="0" borderId="20" xfId="0" applyFont="1" applyBorder="1" applyAlignment="1" applyProtection="1">
      <alignment horizontal="left" vertical="center" indent="1"/>
      <protection locked="0"/>
    </xf>
    <xf numFmtId="0" fontId="17" fillId="0" borderId="16" xfId="0" applyFont="1" applyBorder="1" applyAlignment="1" applyProtection="1">
      <alignment horizontal="left" vertical="center" indent="1"/>
      <protection locked="0"/>
    </xf>
    <xf numFmtId="0" fontId="17" fillId="0" borderId="21" xfId="0" applyFont="1" applyBorder="1" applyAlignment="1" applyProtection="1">
      <alignment horizontal="left" vertical="center" indent="1"/>
      <protection locked="0"/>
    </xf>
    <xf numFmtId="0" fontId="5" fillId="2" borderId="24" xfId="0" applyFont="1" applyFill="1" applyBorder="1" applyAlignment="1" applyProtection="1">
      <alignment vertical="center"/>
    </xf>
    <xf numFmtId="0" fontId="5" fillId="2" borderId="16" xfId="0" applyFont="1" applyFill="1" applyBorder="1" applyAlignment="1" applyProtection="1">
      <alignment vertical="center"/>
    </xf>
    <xf numFmtId="0" fontId="5" fillId="2" borderId="23" xfId="0" applyFont="1" applyFill="1" applyBorder="1" applyAlignment="1" applyProtection="1">
      <alignment vertical="center"/>
    </xf>
    <xf numFmtId="0" fontId="5" fillId="2" borderId="2" xfId="0" applyFont="1" applyFill="1" applyBorder="1" applyAlignment="1" applyProtection="1">
      <alignment vertical="center"/>
    </xf>
    <xf numFmtId="0" fontId="17" fillId="0" borderId="31" xfId="0" applyFont="1" applyBorder="1" applyAlignment="1" applyProtection="1">
      <alignment horizontal="left" vertical="center" indent="1"/>
      <protection locked="0"/>
    </xf>
    <xf numFmtId="0" fontId="17" fillId="0" borderId="32" xfId="0" applyFont="1" applyBorder="1" applyAlignment="1" applyProtection="1">
      <alignment horizontal="left" vertical="center" indent="1"/>
      <protection locked="0"/>
    </xf>
    <xf numFmtId="0" fontId="17" fillId="0" borderId="25" xfId="0" applyFont="1" applyBorder="1" applyAlignment="1" applyProtection="1">
      <alignment horizontal="left" vertical="center" indent="1"/>
      <protection locked="0"/>
    </xf>
    <xf numFmtId="0" fontId="17" fillId="0" borderId="30" xfId="0" applyFont="1" applyBorder="1" applyAlignment="1" applyProtection="1">
      <alignment horizontal="left" vertical="center" indent="1"/>
      <protection locked="0"/>
    </xf>
    <xf numFmtId="0" fontId="11" fillId="2" borderId="64" xfId="0" applyFont="1" applyFill="1" applyBorder="1" applyAlignment="1" applyProtection="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1" fillId="2" borderId="52" xfId="0" applyFont="1" applyFill="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11" fillId="0" borderId="39" xfId="0" applyFont="1" applyBorder="1" applyAlignment="1" applyProtection="1">
      <alignment horizontal="center" shrinkToFit="1"/>
      <protection locked="0"/>
    </xf>
    <xf numFmtId="0" fontId="11" fillId="0" borderId="4" xfId="0" applyFont="1" applyBorder="1" applyAlignment="1" applyProtection="1">
      <alignment horizontal="center" shrinkToFit="1"/>
      <protection locked="0"/>
    </xf>
    <xf numFmtId="0" fontId="11" fillId="0" borderId="65" xfId="0" applyFont="1" applyBorder="1" applyAlignment="1" applyProtection="1">
      <alignment horizontal="center" shrinkToFit="1"/>
      <protection locked="0"/>
    </xf>
    <xf numFmtId="0" fontId="11" fillId="0" borderId="61" xfId="0" applyFont="1" applyBorder="1" applyAlignment="1" applyProtection="1">
      <alignment horizontal="center" shrinkToFit="1"/>
      <protection locked="0"/>
    </xf>
    <xf numFmtId="0" fontId="11" fillId="0" borderId="55" xfId="0" applyFont="1" applyBorder="1" applyAlignment="1" applyProtection="1">
      <alignment horizontal="center" shrinkToFit="1"/>
      <protection locked="0"/>
    </xf>
    <xf numFmtId="0" fontId="11" fillId="0" borderId="59" xfId="0" applyFont="1" applyBorder="1" applyAlignment="1" applyProtection="1">
      <alignment horizontal="center" shrinkToFit="1"/>
      <protection locked="0"/>
    </xf>
    <xf numFmtId="0" fontId="11" fillId="0" borderId="67" xfId="0" applyFont="1" applyBorder="1" applyAlignment="1" applyProtection="1">
      <alignment horizontal="center" shrinkToFit="1"/>
      <protection locked="0"/>
    </xf>
    <xf numFmtId="0" fontId="11" fillId="0" borderId="60" xfId="0" applyFont="1" applyBorder="1" applyAlignment="1" applyProtection="1">
      <alignment horizontal="center" shrinkToFit="1"/>
      <protection locked="0"/>
    </xf>
    <xf numFmtId="0" fontId="11" fillId="2" borderId="52"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54" xfId="0" applyFont="1" applyBorder="1" applyAlignment="1" applyProtection="1">
      <alignment horizontal="center" shrinkToFit="1"/>
      <protection locked="0"/>
    </xf>
    <xf numFmtId="0" fontId="11" fillId="0" borderId="62" xfId="0" applyFont="1" applyBorder="1" applyAlignment="1" applyProtection="1">
      <alignment horizontal="center" shrinkToFit="1"/>
      <protection locked="0"/>
    </xf>
    <xf numFmtId="0" fontId="11" fillId="0" borderId="69" xfId="0" applyFont="1" applyBorder="1" applyAlignment="1" applyProtection="1">
      <alignment horizontal="center" shrinkToFit="1"/>
      <protection locked="0"/>
    </xf>
    <xf numFmtId="0" fontId="11" fillId="0" borderId="63" xfId="0" applyFont="1" applyBorder="1" applyAlignment="1" applyProtection="1">
      <alignment horizontal="center" shrinkToFit="1"/>
      <protection locked="0"/>
    </xf>
    <xf numFmtId="0" fontId="11" fillId="2" borderId="50" xfId="0" applyFont="1" applyFill="1" applyBorder="1" applyAlignment="1" applyProtection="1">
      <alignment horizontal="center" vertical="center" textRotation="255"/>
    </xf>
    <xf numFmtId="0" fontId="11" fillId="2" borderId="70" xfId="0" applyFont="1" applyFill="1" applyBorder="1" applyAlignment="1" applyProtection="1">
      <alignment horizontal="center" vertical="center" textRotation="255"/>
    </xf>
    <xf numFmtId="0" fontId="11" fillId="2" borderId="51" xfId="0" applyFont="1" applyFill="1" applyBorder="1" applyAlignment="1" applyProtection="1">
      <alignment horizontal="center" vertical="center" textRotation="255"/>
    </xf>
    <xf numFmtId="0" fontId="11" fillId="2" borderId="49" xfId="0" applyFont="1" applyFill="1" applyBorder="1" applyAlignment="1" applyProtection="1">
      <alignment horizontal="center" vertical="center" textRotation="255"/>
    </xf>
    <xf numFmtId="0" fontId="11" fillId="2" borderId="52" xfId="0" applyFont="1" applyFill="1" applyBorder="1" applyAlignment="1" applyProtection="1">
      <alignment horizontal="center" vertical="center"/>
    </xf>
    <xf numFmtId="0" fontId="11" fillId="2" borderId="15" xfId="0" applyFont="1" applyFill="1" applyBorder="1" applyAlignment="1" applyProtection="1">
      <alignment horizontal="center" vertical="center"/>
    </xf>
    <xf numFmtId="0" fontId="11" fillId="2" borderId="53" xfId="0" applyFont="1" applyFill="1" applyBorder="1" applyAlignment="1" applyProtection="1">
      <alignment horizontal="center" vertical="center"/>
    </xf>
    <xf numFmtId="0" fontId="11" fillId="2" borderId="5" xfId="0" applyFont="1" applyFill="1" applyBorder="1" applyAlignment="1" applyProtection="1">
      <alignment horizontal="center" shrinkToFit="1"/>
    </xf>
    <xf numFmtId="0" fontId="11" fillId="2" borderId="6" xfId="0" applyFont="1" applyFill="1" applyBorder="1" applyAlignment="1" applyProtection="1">
      <alignment horizontal="center" shrinkToFit="1"/>
    </xf>
    <xf numFmtId="0" fontId="11" fillId="2" borderId="76" xfId="0" applyFont="1" applyFill="1" applyBorder="1" applyAlignment="1" applyProtection="1">
      <alignment horizontal="center" shrinkToFit="1"/>
    </xf>
    <xf numFmtId="0" fontId="11" fillId="0" borderId="64" xfId="0" applyFont="1" applyBorder="1" applyAlignment="1" applyProtection="1">
      <alignment horizontal="center" shrinkToFit="1"/>
    </xf>
    <xf numFmtId="0" fontId="11" fillId="0" borderId="6" xfId="0" applyFont="1" applyBorder="1" applyAlignment="1" applyProtection="1">
      <alignment horizontal="center" shrinkToFit="1"/>
    </xf>
    <xf numFmtId="0" fontId="11" fillId="0" borderId="7" xfId="0" applyFont="1" applyBorder="1" applyAlignment="1" applyProtection="1">
      <alignment horizontal="center" shrinkToFit="1"/>
    </xf>
    <xf numFmtId="0" fontId="11" fillId="2" borderId="9" xfId="0" applyFont="1" applyFill="1" applyBorder="1" applyAlignment="1" applyProtection="1">
      <alignment horizontal="center" shrinkToFit="1"/>
    </xf>
    <xf numFmtId="0" fontId="11" fillId="2" borderId="10" xfId="0" applyFont="1" applyFill="1" applyBorder="1" applyAlignment="1" applyProtection="1">
      <alignment horizontal="center" shrinkToFit="1"/>
    </xf>
    <xf numFmtId="0" fontId="11" fillId="2" borderId="11" xfId="0" applyFont="1" applyFill="1" applyBorder="1" applyAlignment="1" applyProtection="1">
      <alignment horizontal="center" shrinkToFit="1"/>
    </xf>
    <xf numFmtId="0" fontId="11" fillId="0" borderId="10" xfId="0" applyFont="1" applyBorder="1" applyAlignment="1" applyProtection="1">
      <alignment horizontal="center"/>
    </xf>
    <xf numFmtId="0" fontId="18" fillId="0" borderId="39" xfId="0" applyFont="1" applyBorder="1" applyAlignment="1" applyProtection="1">
      <alignment horizontal="center" shrinkToFit="1"/>
      <protection locked="0"/>
    </xf>
    <xf numFmtId="0" fontId="18" fillId="0" borderId="4" xfId="0" applyFont="1" applyBorder="1" applyAlignment="1" applyProtection="1">
      <alignment horizontal="center" shrinkToFit="1"/>
      <protection locked="0"/>
    </xf>
    <xf numFmtId="0" fontId="18" fillId="0" borderId="65" xfId="0" applyFont="1" applyBorder="1" applyAlignment="1" applyProtection="1">
      <alignment horizontal="center" shrinkToFit="1"/>
      <protection locked="0"/>
    </xf>
    <xf numFmtId="0" fontId="18" fillId="0" borderId="61" xfId="0" applyFont="1" applyBorder="1" applyAlignment="1" applyProtection="1">
      <alignment horizontal="center" shrinkToFit="1"/>
      <protection locked="0"/>
    </xf>
    <xf numFmtId="0" fontId="18" fillId="0" borderId="55" xfId="0" applyFont="1" applyBorder="1" applyAlignment="1" applyProtection="1">
      <alignment horizontal="center" shrinkToFit="1"/>
      <protection locked="0"/>
    </xf>
    <xf numFmtId="0" fontId="18" fillId="0" borderId="59" xfId="0" applyFont="1" applyBorder="1" applyAlignment="1" applyProtection="1">
      <alignment horizontal="center" shrinkToFit="1"/>
      <protection locked="0"/>
    </xf>
    <xf numFmtId="0" fontId="18" fillId="0" borderId="67" xfId="0" applyFont="1" applyBorder="1" applyAlignment="1" applyProtection="1">
      <alignment horizontal="center" shrinkToFit="1"/>
      <protection locked="0"/>
    </xf>
    <xf numFmtId="0" fontId="18" fillId="0" borderId="60" xfId="0" applyFont="1" applyBorder="1" applyAlignment="1" applyProtection="1">
      <alignment horizontal="center" shrinkToFit="1"/>
      <protection locked="0"/>
    </xf>
    <xf numFmtId="0" fontId="18" fillId="0" borderId="54" xfId="0" applyFont="1" applyBorder="1" applyAlignment="1" applyProtection="1">
      <alignment horizontal="center" shrinkToFit="1"/>
      <protection locked="0"/>
    </xf>
    <xf numFmtId="0" fontId="18" fillId="0" borderId="62" xfId="0" applyFont="1" applyBorder="1" applyAlignment="1" applyProtection="1">
      <alignment horizontal="center" shrinkToFit="1"/>
      <protection locked="0"/>
    </xf>
    <xf numFmtId="0" fontId="18" fillId="0" borderId="69" xfId="0" applyFont="1" applyBorder="1" applyAlignment="1" applyProtection="1">
      <alignment horizontal="center" shrinkToFit="1"/>
      <protection locked="0"/>
    </xf>
    <xf numFmtId="0" fontId="18" fillId="0" borderId="63" xfId="0" applyFont="1" applyBorder="1" applyAlignment="1" applyProtection="1">
      <alignment horizontal="center" shrinkToFit="1"/>
      <protection locked="0"/>
    </xf>
    <xf numFmtId="0" fontId="8" fillId="2" borderId="5" xfId="0" applyFont="1" applyFill="1" applyBorder="1" applyAlignment="1" applyProtection="1">
      <alignment horizontal="center" shrinkToFit="1"/>
    </xf>
    <xf numFmtId="0" fontId="8" fillId="2" borderId="6" xfId="0" applyFont="1" applyFill="1" applyBorder="1" applyAlignment="1" applyProtection="1">
      <alignment horizontal="center" shrinkToFit="1"/>
    </xf>
    <xf numFmtId="0" fontId="8" fillId="2" borderId="76" xfId="0" applyFont="1" applyFill="1" applyBorder="1" applyAlignment="1" applyProtection="1">
      <alignment horizontal="center" shrinkToFit="1"/>
    </xf>
    <xf numFmtId="0" fontId="8" fillId="2" borderId="9" xfId="0" applyFont="1" applyFill="1" applyBorder="1" applyAlignment="1" applyProtection="1">
      <alignment horizontal="center" shrinkToFit="1"/>
    </xf>
    <xf numFmtId="0" fontId="8" fillId="2" borderId="10" xfId="0" applyFont="1" applyFill="1" applyBorder="1" applyAlignment="1" applyProtection="1">
      <alignment horizontal="center" shrinkToFit="1"/>
    </xf>
    <xf numFmtId="0" fontId="8" fillId="2" borderId="11" xfId="0" applyFont="1" applyFill="1" applyBorder="1" applyAlignment="1" applyProtection="1">
      <alignment horizontal="center" shrinkToFit="1"/>
    </xf>
    <xf numFmtId="0" fontId="8" fillId="0" borderId="10" xfId="0" applyFont="1" applyBorder="1" applyAlignment="1" applyProtection="1">
      <alignment horizontal="center"/>
    </xf>
    <xf numFmtId="0" fontId="8" fillId="0" borderId="64" xfId="0" applyFont="1" applyBorder="1" applyAlignment="1" applyProtection="1">
      <alignment horizontal="center" shrinkToFit="1"/>
    </xf>
    <xf numFmtId="0" fontId="8" fillId="0" borderId="6" xfId="0" applyFont="1" applyBorder="1" applyAlignment="1" applyProtection="1">
      <alignment horizontal="center" shrinkToFit="1"/>
    </xf>
    <xf numFmtId="0" fontId="8" fillId="0" borderId="7" xfId="0" applyFont="1" applyBorder="1" applyAlignment="1" applyProtection="1">
      <alignment horizontal="center" shrinkToFit="1"/>
    </xf>
    <xf numFmtId="0" fontId="18" fillId="0" borderId="71" xfId="0" applyFont="1" applyBorder="1" applyAlignment="1" applyProtection="1">
      <alignment horizontal="center" vertical="center" shrinkToFit="1"/>
      <protection locked="0"/>
    </xf>
    <xf numFmtId="0" fontId="18" fillId="0" borderId="72" xfId="0" applyFont="1" applyBorder="1" applyAlignment="1" applyProtection="1">
      <alignment horizontal="center" vertical="center" shrinkToFit="1"/>
      <protection locked="0"/>
    </xf>
    <xf numFmtId="0" fontId="18" fillId="0" borderId="73" xfId="0" applyFont="1" applyBorder="1" applyAlignment="1" applyProtection="1">
      <alignment horizontal="center" vertical="center" shrinkToFit="1"/>
      <protection locked="0"/>
    </xf>
    <xf numFmtId="0" fontId="11" fillId="0" borderId="71" xfId="0" applyFont="1" applyBorder="1" applyAlignment="1" applyProtection="1">
      <alignment horizontal="center" vertical="center" shrinkToFit="1"/>
      <protection locked="0"/>
    </xf>
    <xf numFmtId="0" fontId="11" fillId="0" borderId="72" xfId="0" applyFont="1" applyBorder="1" applyAlignment="1" applyProtection="1">
      <alignment horizontal="center" vertical="center" shrinkToFit="1"/>
      <protection locked="0"/>
    </xf>
    <xf numFmtId="0" fontId="11" fillId="0" borderId="73" xfId="0" applyFont="1" applyBorder="1" applyAlignment="1" applyProtection="1">
      <alignment horizontal="center" vertical="center" shrinkToFit="1"/>
      <protection locked="0"/>
    </xf>
    <xf numFmtId="0" fontId="9" fillId="0" borderId="0" xfId="0" applyFont="1" applyAlignment="1" applyProtection="1">
      <alignment horizontal="center"/>
    </xf>
    <xf numFmtId="0" fontId="7" fillId="3" borderId="22" xfId="1" applyFont="1" applyFill="1" applyBorder="1" applyAlignment="1" applyProtection="1">
      <alignment vertical="center" wrapText="1" shrinkToFit="1"/>
    </xf>
    <xf numFmtId="0" fontId="7" fillId="3" borderId="19" xfId="1" applyFont="1" applyFill="1" applyBorder="1" applyAlignment="1" applyProtection="1">
      <alignment vertical="center" wrapText="1" shrinkToFit="1"/>
    </xf>
    <xf numFmtId="0" fontId="7" fillId="3" borderId="41" xfId="1" applyFont="1" applyFill="1" applyBorder="1" applyAlignment="1" applyProtection="1">
      <alignment vertical="center" wrapText="1" shrinkToFit="1"/>
    </xf>
    <xf numFmtId="0" fontId="7" fillId="3" borderId="42" xfId="1" applyFont="1" applyFill="1" applyBorder="1" applyAlignment="1" applyProtection="1">
      <alignment vertical="center" wrapText="1" shrinkToFit="1"/>
    </xf>
    <xf numFmtId="0" fontId="7" fillId="3" borderId="40" xfId="1" applyFont="1" applyFill="1" applyBorder="1" applyAlignment="1" applyProtection="1">
      <alignment vertical="center" shrinkToFit="1"/>
    </xf>
    <xf numFmtId="0" fontId="7" fillId="3" borderId="31" xfId="1" applyFont="1" applyFill="1" applyBorder="1" applyAlignment="1" applyProtection="1">
      <alignment vertical="center" shrinkToFit="1"/>
    </xf>
    <xf numFmtId="0" fontId="7" fillId="2" borderId="33" xfId="0" applyFont="1" applyFill="1" applyBorder="1" applyAlignment="1" applyProtection="1"/>
    <xf numFmtId="0" fontId="7" fillId="2" borderId="34" xfId="0" applyFont="1" applyFill="1" applyBorder="1" applyAlignment="1" applyProtection="1"/>
    <xf numFmtId="0" fontId="7" fillId="2" borderId="36" xfId="0" applyFont="1" applyFill="1" applyBorder="1" applyAlignment="1" applyProtection="1"/>
    <xf numFmtId="0" fontId="7" fillId="2" borderId="37" xfId="0" applyFont="1" applyFill="1" applyBorder="1" applyAlignment="1" applyProtection="1"/>
    <xf numFmtId="0" fontId="7" fillId="2" borderId="40" xfId="0" applyFont="1" applyFill="1" applyBorder="1" applyAlignment="1" applyProtection="1"/>
    <xf numFmtId="0" fontId="7" fillId="2" borderId="31" xfId="0" applyFont="1" applyFill="1" applyBorder="1" applyAlignment="1" applyProtection="1"/>
    <xf numFmtId="0" fontId="7" fillId="0" borderId="34" xfId="0" applyFont="1" applyBorder="1" applyAlignment="1" applyProtection="1">
      <alignment horizontal="center" shrinkToFit="1"/>
    </xf>
    <xf numFmtId="0" fontId="7" fillId="0" borderId="35" xfId="0" applyFont="1" applyBorder="1" applyAlignment="1" applyProtection="1">
      <alignment horizontal="center" shrinkToFit="1"/>
    </xf>
    <xf numFmtId="0" fontId="7" fillId="0" borderId="37" xfId="0" applyFont="1" applyBorder="1" applyAlignment="1" applyProtection="1">
      <alignment horizontal="center" shrinkToFit="1"/>
    </xf>
    <xf numFmtId="0" fontId="7" fillId="0" borderId="38" xfId="0" applyFont="1" applyBorder="1" applyAlignment="1" applyProtection="1">
      <alignment horizontal="center" shrinkToFit="1"/>
    </xf>
    <xf numFmtId="178" fontId="7" fillId="0" borderId="31" xfId="0" applyNumberFormat="1" applyFont="1" applyBorder="1" applyAlignment="1" applyProtection="1">
      <alignment horizontal="center"/>
    </xf>
    <xf numFmtId="178" fontId="7" fillId="0" borderId="32" xfId="0" applyNumberFormat="1" applyFont="1" applyBorder="1" applyAlignment="1" applyProtection="1">
      <alignment horizontal="center"/>
    </xf>
    <xf numFmtId="0" fontId="7" fillId="3" borderId="36" xfId="1" applyFont="1" applyFill="1" applyBorder="1" applyAlignment="1" applyProtection="1">
      <alignment vertical="center" shrinkToFit="1"/>
    </xf>
    <xf numFmtId="0" fontId="7" fillId="3" borderId="37" xfId="1" applyFont="1" applyFill="1" applyBorder="1" applyAlignment="1" applyProtection="1">
      <alignment vertical="center" shrinkToFit="1"/>
    </xf>
    <xf numFmtId="0" fontId="7" fillId="3" borderId="45" xfId="1" applyFont="1" applyFill="1" applyBorder="1" applyAlignment="1" applyProtection="1">
      <alignment vertical="center" shrinkToFit="1"/>
    </xf>
    <xf numFmtId="0" fontId="7" fillId="3" borderId="46" xfId="1" applyFont="1" applyFill="1" applyBorder="1" applyAlignment="1" applyProtection="1">
      <alignment vertical="center" shrinkToFit="1"/>
    </xf>
    <xf numFmtId="0" fontId="7" fillId="0" borderId="4" xfId="0" applyFont="1" applyBorder="1" applyAlignment="1" applyProtection="1">
      <alignment horizontal="center"/>
    </xf>
    <xf numFmtId="0" fontId="15" fillId="2" borderId="19" xfId="1" applyFont="1" applyFill="1" applyBorder="1" applyAlignment="1" applyProtection="1">
      <alignment horizontal="center" vertical="center" shrinkToFit="1"/>
    </xf>
    <xf numFmtId="0" fontId="15" fillId="2" borderId="20" xfId="1" applyFont="1" applyFill="1" applyBorder="1" applyAlignment="1" applyProtection="1">
      <alignment horizontal="center" vertical="center" shrinkToFit="1"/>
    </xf>
    <xf numFmtId="0" fontId="15" fillId="2" borderId="42" xfId="1" applyFont="1" applyFill="1" applyBorder="1" applyAlignment="1" applyProtection="1">
      <alignment horizontal="center" vertical="center" shrinkToFit="1"/>
    </xf>
    <xf numFmtId="0" fontId="15" fillId="2" borderId="48" xfId="1" applyFont="1" applyFill="1" applyBorder="1" applyAlignment="1" applyProtection="1">
      <alignment horizontal="center" vertical="center" shrinkToFit="1"/>
    </xf>
    <xf numFmtId="0" fontId="15" fillId="0" borderId="31" xfId="1" applyFont="1" applyBorder="1" applyAlignment="1" applyProtection="1">
      <alignment horizontal="center" vertical="center"/>
    </xf>
    <xf numFmtId="0" fontId="15" fillId="0" borderId="32" xfId="1" applyFont="1" applyBorder="1" applyAlignment="1" applyProtection="1">
      <alignment horizontal="center" vertical="center"/>
    </xf>
    <xf numFmtId="0" fontId="15" fillId="0" borderId="37" xfId="1" applyFont="1" applyBorder="1" applyAlignment="1" applyProtection="1">
      <alignment horizontal="center" vertical="center"/>
    </xf>
    <xf numFmtId="0" fontId="15" fillId="0" borderId="38" xfId="1" applyFont="1" applyBorder="1" applyAlignment="1" applyProtection="1">
      <alignment horizontal="center" vertical="center"/>
    </xf>
    <xf numFmtId="0" fontId="15" fillId="0" borderId="46" xfId="1" applyFont="1" applyBorder="1" applyAlignment="1" applyProtection="1">
      <alignment horizontal="center" vertical="center"/>
    </xf>
    <xf numFmtId="0" fontId="15" fillId="0" borderId="47" xfId="1" applyFont="1" applyBorder="1" applyAlignment="1" applyProtection="1">
      <alignment horizontal="center" vertical="center"/>
    </xf>
    <xf numFmtId="0" fontId="0" fillId="0" borderId="2" xfId="0" applyBorder="1" applyProtection="1"/>
    <xf numFmtId="0" fontId="17" fillId="0" borderId="2" xfId="0" applyFont="1" applyBorder="1" applyAlignment="1" applyProtection="1">
      <alignment horizontal="left" vertical="center" shrinkToFit="1"/>
      <protection locked="0"/>
    </xf>
    <xf numFmtId="0" fontId="23" fillId="0" borderId="2" xfId="0" applyFont="1" applyBorder="1" applyAlignment="1" applyProtection="1">
      <alignment shrinkToFit="1"/>
      <protection locked="0"/>
    </xf>
    <xf numFmtId="0" fontId="5" fillId="0" borderId="79" xfId="0" applyFont="1" applyBorder="1" applyAlignment="1" applyProtection="1">
      <alignment vertical="center" shrinkToFit="1"/>
    </xf>
    <xf numFmtId="0" fontId="0" fillId="0" borderId="81" xfId="0" applyBorder="1" applyAlignment="1" applyProtection="1">
      <alignment vertical="center" shrinkToFit="1"/>
    </xf>
    <xf numFmtId="0" fontId="17" fillId="0" borderId="2" xfId="0" applyFont="1" applyBorder="1" applyAlignment="1" applyProtection="1">
      <alignment vertical="center" shrinkToFit="1"/>
      <protection locked="0"/>
    </xf>
    <xf numFmtId="0" fontId="20" fillId="0" borderId="0" xfId="0" applyFont="1" applyAlignment="1" applyProtection="1">
      <alignment horizontal="left" vertical="center" wrapText="1" indent="1"/>
    </xf>
    <xf numFmtId="0" fontId="21" fillId="0" borderId="0" xfId="0" applyFont="1" applyAlignment="1" applyProtection="1">
      <alignment horizontal="left" vertical="center" wrapText="1" indent="1"/>
    </xf>
    <xf numFmtId="0" fontId="7" fillId="0" borderId="80" xfId="0" applyFont="1" applyBorder="1" applyProtection="1"/>
    <xf numFmtId="0" fontId="0" fillId="0" borderId="80" xfId="0" applyBorder="1" applyProtection="1"/>
    <xf numFmtId="0" fontId="22" fillId="0" borderId="80" xfId="0" applyFont="1" applyBorder="1" applyProtection="1">
      <protection locked="0"/>
    </xf>
    <xf numFmtId="0" fontId="23" fillId="0" borderId="80" xfId="0" applyFont="1" applyBorder="1" applyProtection="1">
      <protection locked="0"/>
    </xf>
    <xf numFmtId="0" fontId="5" fillId="2" borderId="2" xfId="0" applyFont="1" applyFill="1" applyBorder="1" applyAlignment="1" applyProtection="1">
      <alignment vertical="center" shrinkToFit="1"/>
    </xf>
    <xf numFmtId="0" fontId="0" fillId="0" borderId="2" xfId="0" applyBorder="1" applyAlignment="1" applyProtection="1">
      <alignment shrinkToFit="1"/>
    </xf>
    <xf numFmtId="0" fontId="5" fillId="2" borderId="79" xfId="0" applyFont="1" applyFill="1" applyBorder="1" applyAlignment="1" applyProtection="1">
      <alignment vertical="center"/>
    </xf>
    <xf numFmtId="0" fontId="0" fillId="0" borderId="1" xfId="0" applyBorder="1" applyProtection="1"/>
    <xf numFmtId="0" fontId="0" fillId="0" borderId="81" xfId="0" applyBorder="1" applyProtection="1"/>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40</xdr:row>
          <xdr:rowOff>0</xdr:rowOff>
        </xdr:from>
        <xdr:to>
          <xdr:col>1</xdr:col>
          <xdr:colOff>342900</xdr:colOff>
          <xdr:row>41</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1</xdr:col>
          <xdr:colOff>342900</xdr:colOff>
          <xdr:row>51</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0</xdr:colOff>
      <xdr:row>16</xdr:row>
      <xdr:rowOff>0</xdr:rowOff>
    </xdr:from>
    <xdr:to>
      <xdr:col>21</xdr:col>
      <xdr:colOff>228600</xdr:colOff>
      <xdr:row>20</xdr:row>
      <xdr:rowOff>142875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181725" y="3352800"/>
          <a:ext cx="3657600" cy="1066800"/>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50"/>
            <a:t>【</a:t>
          </a:r>
          <a:r>
            <a:rPr kumimoji="1" lang="ja-JP" altLang="en-US" sz="1050"/>
            <a:t>コメント</a:t>
          </a:r>
          <a:r>
            <a:rPr kumimoji="1" lang="en-US" altLang="ja-JP" sz="1050"/>
            <a:t>】</a:t>
          </a:r>
        </a:p>
        <a:p>
          <a:pPr algn="l"/>
          <a:r>
            <a:rPr kumimoji="1" lang="ja-JP" altLang="en-US" sz="1050"/>
            <a:t>手動入力が必要な部分を赤色で表示しています。</a:t>
          </a:r>
          <a:endParaRPr kumimoji="1" lang="en-US" altLang="ja-JP" sz="10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99396</xdr:colOff>
      <xdr:row>7</xdr:row>
      <xdr:rowOff>0</xdr:rowOff>
    </xdr:from>
    <xdr:to>
      <xdr:col>48</xdr:col>
      <xdr:colOff>140809</xdr:colOff>
      <xdr:row>37</xdr:row>
      <xdr:rowOff>33129</xdr:rowOff>
    </xdr:to>
    <xdr:sp macro="" textlink="">
      <xdr:nvSpPr>
        <xdr:cNvPr id="2" name="正方形/長方形 1">
          <a:extLst>
            <a:ext uri="{FF2B5EF4-FFF2-40B4-BE49-F238E27FC236}">
              <a16:creationId xmlns:a16="http://schemas.microsoft.com/office/drawing/2014/main" id="{13A60B54-D2CF-4379-9127-F28399976B2C}"/>
            </a:ext>
          </a:extLst>
        </xdr:cNvPr>
        <xdr:cNvSpPr/>
      </xdr:nvSpPr>
      <xdr:spPr>
        <a:xfrm>
          <a:off x="5996613" y="993913"/>
          <a:ext cx="4199283" cy="4182716"/>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t>【</a:t>
          </a:r>
          <a:r>
            <a:rPr kumimoji="1" lang="ja-JP" altLang="en-US" sz="1000"/>
            <a:t>記入要領</a:t>
          </a:r>
          <a:r>
            <a:rPr kumimoji="1" lang="en-US" altLang="ja-JP" sz="1000"/>
            <a:t>】</a:t>
          </a:r>
        </a:p>
        <a:p>
          <a:pPr algn="l"/>
          <a:r>
            <a:rPr kumimoji="1" lang="ja-JP" altLang="en-US" sz="1000"/>
            <a:t>・</a:t>
          </a:r>
          <a:r>
            <a:rPr kumimoji="1" lang="ja-JP" altLang="en-US" sz="1000" b="1" u="sng"/>
            <a:t>三北地区にサービス提供を行った介護職員ごとにシートを作成してください。</a:t>
          </a:r>
          <a:r>
            <a:rPr kumimoji="1" lang="ja-JP" altLang="en-US" sz="1000"/>
            <a:t>シートを下にスクロールすると介護職員</a:t>
          </a:r>
          <a:r>
            <a:rPr kumimoji="1" lang="en-US" altLang="ja-JP" sz="1000"/>
            <a:t>10</a:t>
          </a:r>
          <a:r>
            <a:rPr kumimoji="1" lang="ja-JP" altLang="en-US" sz="1000"/>
            <a:t>名分の実績が入力できるようになっています。</a:t>
          </a:r>
          <a:endParaRPr kumimoji="1" lang="en-US" altLang="ja-JP" sz="1000"/>
        </a:p>
        <a:p>
          <a:pPr algn="l"/>
          <a:endParaRPr kumimoji="1" lang="en-US" altLang="ja-JP" sz="1000"/>
        </a:p>
        <a:p>
          <a:pPr algn="l"/>
          <a:r>
            <a:rPr kumimoji="1" lang="ja-JP" altLang="en-US" sz="1000"/>
            <a:t>・</a:t>
          </a:r>
          <a:r>
            <a:rPr kumimoji="1" lang="ja-JP" altLang="en-US" sz="1000" b="1" u="sng"/>
            <a:t>同一日において、介護職員１人で２回の往復移動を行った場合は、別のシートへの入力をお願いします。</a:t>
          </a:r>
          <a:endParaRPr kumimoji="1" lang="en-US" altLang="ja-JP" sz="1000" b="1" u="sng"/>
        </a:p>
        <a:p>
          <a:pPr algn="l"/>
          <a:r>
            <a:rPr kumimoji="1" lang="ja-JP" altLang="en-US" sz="1000"/>
            <a:t>（例）午前中に北浦地区の利用者宅でサービス提供後、事業所で記録作業等を行い、同日午後から北方の利用者宅でサービス提供を行った場合など、これに類する場合。</a:t>
          </a:r>
          <a:endParaRPr kumimoji="1" lang="en-US" altLang="ja-JP" sz="1000"/>
        </a:p>
        <a:p>
          <a:pPr algn="l"/>
          <a:endParaRPr kumimoji="1" lang="en-US" altLang="ja-JP" sz="1000"/>
        </a:p>
        <a:p>
          <a:pPr algn="l"/>
          <a:r>
            <a:rPr kumimoji="1" lang="ja-JP" altLang="en-US" sz="1000"/>
            <a:t>・各シートにはサービス提供を行った</a:t>
          </a:r>
          <a:r>
            <a:rPr kumimoji="1" lang="ja-JP" altLang="en-US" sz="1000" b="1" u="sng"/>
            <a:t>介護職員の氏名を忘れずに入力してください。</a:t>
          </a:r>
          <a:endParaRPr kumimoji="1" lang="en-US" altLang="ja-JP" sz="1000" b="1" u="sng"/>
        </a:p>
        <a:p>
          <a:pPr algn="l"/>
          <a:endParaRPr kumimoji="1" lang="en-US" altLang="ja-JP" sz="1000"/>
        </a:p>
        <a:p>
          <a:pPr algn="l"/>
          <a:r>
            <a:rPr kumimoji="1" lang="ja-JP" altLang="en-US" sz="1000"/>
            <a:t>・</a:t>
          </a:r>
          <a:r>
            <a:rPr kumimoji="1" lang="ja-JP" altLang="en-US" sz="1000" b="1"/>
            <a:t>「利用者氏名～事業所からの片道移動距離」</a:t>
          </a:r>
          <a:r>
            <a:rPr kumimoji="1" lang="ja-JP" altLang="en-US" sz="1000"/>
            <a:t>の記入欄については、</a:t>
          </a:r>
          <a:r>
            <a:rPr kumimoji="1" lang="ja-JP" altLang="en-US" sz="1000" b="1" u="sng"/>
            <a:t>三北地区への訪問介護サービスの提供に係る１回あたりの往復移動の中で、事業所からの片道移動距離が最も遠い三北地区の利用者に関する情報を入力</a:t>
          </a:r>
          <a:r>
            <a:rPr kumimoji="1" lang="ja-JP" altLang="en-US" sz="1000"/>
            <a:t>してください。</a:t>
          </a:r>
          <a:r>
            <a:rPr kumimoji="1" lang="ja-JP" altLang="en-US" sz="1000" b="1"/>
            <a:t>区分欄は自動入力されます。</a:t>
          </a:r>
          <a:endParaRPr kumimoji="1" lang="en-US" altLang="ja-JP" sz="1000" b="1"/>
        </a:p>
        <a:p>
          <a:pPr algn="l"/>
          <a:r>
            <a:rPr kumimoji="1" lang="ja-JP" altLang="en-US" sz="1000"/>
            <a:t>　</a:t>
          </a:r>
          <a:r>
            <a:rPr kumimoji="1" lang="en-US" altLang="ja-JP" sz="1000"/>
            <a:t>※</a:t>
          </a:r>
          <a:r>
            <a:rPr kumimoji="1" lang="ja-JP" altLang="en-US" sz="1000"/>
            <a:t>居住系施設に入居する利用者へのサービス提供は除きます。</a:t>
          </a:r>
          <a:endParaRPr kumimoji="1" lang="en-US" altLang="ja-JP" sz="1000"/>
        </a:p>
      </xdr:txBody>
    </xdr:sp>
    <xdr:clientData/>
  </xdr:twoCellAnchor>
  <xdr:twoCellAnchor>
    <xdr:from>
      <xdr:col>28</xdr:col>
      <xdr:colOff>91110</xdr:colOff>
      <xdr:row>82</xdr:row>
      <xdr:rowOff>0</xdr:rowOff>
    </xdr:from>
    <xdr:to>
      <xdr:col>48</xdr:col>
      <xdr:colOff>132523</xdr:colOff>
      <xdr:row>112</xdr:row>
      <xdr:rowOff>33129</xdr:rowOff>
    </xdr:to>
    <xdr:sp macro="" textlink="">
      <xdr:nvSpPr>
        <xdr:cNvPr id="4" name="正方形/長方形 3">
          <a:extLst>
            <a:ext uri="{FF2B5EF4-FFF2-40B4-BE49-F238E27FC236}">
              <a16:creationId xmlns:a16="http://schemas.microsoft.com/office/drawing/2014/main" id="{89808D9C-A7C2-4183-8536-9A3FE2CA768C}"/>
            </a:ext>
          </a:extLst>
        </xdr:cNvPr>
        <xdr:cNvSpPr/>
      </xdr:nvSpPr>
      <xdr:spPr>
        <a:xfrm>
          <a:off x="5988327" y="11363739"/>
          <a:ext cx="4199283" cy="4182716"/>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t>【</a:t>
          </a:r>
          <a:r>
            <a:rPr kumimoji="1" lang="ja-JP" altLang="en-US" sz="1000"/>
            <a:t>記入要領</a:t>
          </a:r>
          <a:r>
            <a:rPr kumimoji="1" lang="en-US" altLang="ja-JP" sz="1000"/>
            <a:t>】</a:t>
          </a:r>
        </a:p>
        <a:p>
          <a:pPr algn="l"/>
          <a:r>
            <a:rPr kumimoji="1" lang="ja-JP" altLang="en-US" sz="1000"/>
            <a:t>・</a:t>
          </a:r>
          <a:r>
            <a:rPr kumimoji="1" lang="ja-JP" altLang="en-US" sz="1000" b="1" u="sng"/>
            <a:t>三北地区にサービス提供を行った介護職員ごとにシートを作成してください。</a:t>
          </a:r>
          <a:r>
            <a:rPr kumimoji="1" lang="ja-JP" altLang="en-US" sz="1000"/>
            <a:t>シートを下にスクロールすると介護職員</a:t>
          </a:r>
          <a:r>
            <a:rPr kumimoji="1" lang="en-US" altLang="ja-JP" sz="1000"/>
            <a:t>10</a:t>
          </a:r>
          <a:r>
            <a:rPr kumimoji="1" lang="ja-JP" altLang="en-US" sz="1000"/>
            <a:t>名分の実績が入力できるようになっています。</a:t>
          </a:r>
          <a:endParaRPr kumimoji="1" lang="en-US" altLang="ja-JP" sz="1000"/>
        </a:p>
        <a:p>
          <a:pPr algn="l"/>
          <a:endParaRPr kumimoji="1" lang="en-US" altLang="ja-JP" sz="1000"/>
        </a:p>
        <a:p>
          <a:pPr algn="l"/>
          <a:r>
            <a:rPr kumimoji="1" lang="ja-JP" altLang="en-US" sz="1000"/>
            <a:t>・</a:t>
          </a:r>
          <a:r>
            <a:rPr kumimoji="1" lang="ja-JP" altLang="en-US" sz="1000" b="1" u="sng"/>
            <a:t>同一日において、介護職員１人で２回の往復移動を行った場合は、別のシートへの入力をお願いします。</a:t>
          </a:r>
          <a:endParaRPr kumimoji="1" lang="en-US" altLang="ja-JP" sz="1000" b="1" u="sng"/>
        </a:p>
        <a:p>
          <a:pPr algn="l"/>
          <a:r>
            <a:rPr kumimoji="1" lang="ja-JP" altLang="en-US" sz="1000"/>
            <a:t>（例）午前中に北浦地区の利用者宅でサービス提供後、事業所で記録作業等を行い、同日午後から北方の利用者宅でサービス提供を行った場合など、これに類する場合。</a:t>
          </a:r>
          <a:endParaRPr kumimoji="1" lang="en-US" altLang="ja-JP" sz="1000"/>
        </a:p>
        <a:p>
          <a:pPr algn="l"/>
          <a:endParaRPr kumimoji="1" lang="en-US" altLang="ja-JP" sz="1000"/>
        </a:p>
        <a:p>
          <a:pPr algn="l"/>
          <a:r>
            <a:rPr kumimoji="1" lang="ja-JP" altLang="en-US" sz="1000"/>
            <a:t>・各シートにはサービス提供を行った</a:t>
          </a:r>
          <a:r>
            <a:rPr kumimoji="1" lang="ja-JP" altLang="en-US" sz="1000" b="1" u="sng"/>
            <a:t>介護職員の氏名を忘れずに入力してください。</a:t>
          </a:r>
          <a:endParaRPr kumimoji="1" lang="en-US" altLang="ja-JP" sz="1000" b="1" u="sng"/>
        </a:p>
        <a:p>
          <a:pPr algn="l"/>
          <a:endParaRPr kumimoji="1" lang="en-US" altLang="ja-JP" sz="1000"/>
        </a:p>
        <a:p>
          <a:pPr algn="l"/>
          <a:r>
            <a:rPr kumimoji="1" lang="ja-JP" altLang="en-US" sz="1000"/>
            <a:t>・</a:t>
          </a:r>
          <a:r>
            <a:rPr kumimoji="1" lang="ja-JP" altLang="en-US" sz="1000" b="1"/>
            <a:t>「利用者氏名～事業所からの片道移動距離」</a:t>
          </a:r>
          <a:r>
            <a:rPr kumimoji="1" lang="ja-JP" altLang="en-US" sz="1000"/>
            <a:t>の記入欄については、</a:t>
          </a:r>
          <a:r>
            <a:rPr kumimoji="1" lang="ja-JP" altLang="en-US" sz="1000" b="1" u="sng"/>
            <a:t>三北地区への訪問介護サービスの提供に係る１回あたりの往復移動の中で、事業所からの片道移動距離が最も遠い三北地区の利用者に関する情報を入力</a:t>
          </a:r>
          <a:r>
            <a:rPr kumimoji="1" lang="ja-JP" altLang="en-US" sz="1000"/>
            <a:t>してください。</a:t>
          </a:r>
          <a:r>
            <a:rPr kumimoji="1" lang="ja-JP" altLang="en-US" sz="1000" b="1"/>
            <a:t>区分欄は自動入力されます。</a:t>
          </a:r>
          <a:endParaRPr kumimoji="1" lang="en-US" altLang="ja-JP" sz="1000" b="1"/>
        </a:p>
        <a:p>
          <a:pPr algn="l"/>
          <a:r>
            <a:rPr kumimoji="1" lang="ja-JP" altLang="en-US" sz="1000"/>
            <a:t>　</a:t>
          </a:r>
          <a:r>
            <a:rPr kumimoji="1" lang="en-US" altLang="ja-JP" sz="1000"/>
            <a:t>※</a:t>
          </a:r>
          <a:r>
            <a:rPr kumimoji="1" lang="ja-JP" altLang="en-US" sz="1000"/>
            <a:t>居住系施設に入居する利用者へのサービス提供は除きます。</a:t>
          </a:r>
          <a:endParaRPr kumimoji="1" lang="en-US" altLang="ja-JP" sz="1000"/>
        </a:p>
      </xdr:txBody>
    </xdr:sp>
    <xdr:clientData/>
  </xdr:twoCellAnchor>
  <xdr:twoCellAnchor>
    <xdr:from>
      <xdr:col>28</xdr:col>
      <xdr:colOff>99393</xdr:colOff>
      <xdr:row>158</xdr:row>
      <xdr:rowOff>0</xdr:rowOff>
    </xdr:from>
    <xdr:to>
      <xdr:col>48</xdr:col>
      <xdr:colOff>140806</xdr:colOff>
      <xdr:row>188</xdr:row>
      <xdr:rowOff>33129</xdr:rowOff>
    </xdr:to>
    <xdr:sp macro="" textlink="">
      <xdr:nvSpPr>
        <xdr:cNvPr id="5" name="正方形/長方形 4">
          <a:extLst>
            <a:ext uri="{FF2B5EF4-FFF2-40B4-BE49-F238E27FC236}">
              <a16:creationId xmlns:a16="http://schemas.microsoft.com/office/drawing/2014/main" id="{60439C18-8AF5-49AD-B4C4-5F3E6FE36303}"/>
            </a:ext>
          </a:extLst>
        </xdr:cNvPr>
        <xdr:cNvSpPr/>
      </xdr:nvSpPr>
      <xdr:spPr>
        <a:xfrm>
          <a:off x="5996610" y="21841239"/>
          <a:ext cx="4199283" cy="4182716"/>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t>【</a:t>
          </a:r>
          <a:r>
            <a:rPr kumimoji="1" lang="ja-JP" altLang="en-US" sz="1000"/>
            <a:t>記入要領</a:t>
          </a:r>
          <a:r>
            <a:rPr kumimoji="1" lang="en-US" altLang="ja-JP" sz="1000"/>
            <a:t>】</a:t>
          </a:r>
        </a:p>
        <a:p>
          <a:pPr algn="l"/>
          <a:r>
            <a:rPr kumimoji="1" lang="ja-JP" altLang="en-US" sz="1000"/>
            <a:t>・</a:t>
          </a:r>
          <a:r>
            <a:rPr kumimoji="1" lang="ja-JP" altLang="en-US" sz="1000" b="1" u="sng"/>
            <a:t>三北地区にサービス提供を行った介護職員ごとにシートを作成してください。</a:t>
          </a:r>
          <a:r>
            <a:rPr kumimoji="1" lang="ja-JP" altLang="en-US" sz="1000"/>
            <a:t>シートを下にスクロールすると介護職員</a:t>
          </a:r>
          <a:r>
            <a:rPr kumimoji="1" lang="en-US" altLang="ja-JP" sz="1000"/>
            <a:t>10</a:t>
          </a:r>
          <a:r>
            <a:rPr kumimoji="1" lang="ja-JP" altLang="en-US" sz="1000"/>
            <a:t>名分の実績が入力できるようになっています。</a:t>
          </a:r>
          <a:endParaRPr kumimoji="1" lang="en-US" altLang="ja-JP" sz="1000"/>
        </a:p>
        <a:p>
          <a:pPr algn="l"/>
          <a:endParaRPr kumimoji="1" lang="en-US" altLang="ja-JP" sz="1000"/>
        </a:p>
        <a:p>
          <a:pPr algn="l"/>
          <a:r>
            <a:rPr kumimoji="1" lang="ja-JP" altLang="en-US" sz="1000"/>
            <a:t>・</a:t>
          </a:r>
          <a:r>
            <a:rPr kumimoji="1" lang="ja-JP" altLang="en-US" sz="1000" b="1" u="sng"/>
            <a:t>同一日において、介護職員１人で２回の往復移動を行った場合は、別のシートへの入力をお願いします。</a:t>
          </a:r>
          <a:endParaRPr kumimoji="1" lang="en-US" altLang="ja-JP" sz="1000" b="1" u="sng"/>
        </a:p>
        <a:p>
          <a:pPr algn="l"/>
          <a:r>
            <a:rPr kumimoji="1" lang="ja-JP" altLang="en-US" sz="1000"/>
            <a:t>（例）午前中に北浦地区の利用者宅でサービス提供後、事業所で記録作業等を行い、同日午後から北方の利用者宅でサービス提供を行った場合など、これに類する場合。</a:t>
          </a:r>
          <a:endParaRPr kumimoji="1" lang="en-US" altLang="ja-JP" sz="1000"/>
        </a:p>
        <a:p>
          <a:pPr algn="l"/>
          <a:endParaRPr kumimoji="1" lang="en-US" altLang="ja-JP" sz="1000"/>
        </a:p>
        <a:p>
          <a:pPr algn="l"/>
          <a:r>
            <a:rPr kumimoji="1" lang="ja-JP" altLang="en-US" sz="1000"/>
            <a:t>・各シートにはサービス提供を行った</a:t>
          </a:r>
          <a:r>
            <a:rPr kumimoji="1" lang="ja-JP" altLang="en-US" sz="1000" b="1" u="sng"/>
            <a:t>介護職員の氏名を忘れずに入力してください。</a:t>
          </a:r>
          <a:endParaRPr kumimoji="1" lang="en-US" altLang="ja-JP" sz="1000" b="1" u="sng"/>
        </a:p>
        <a:p>
          <a:pPr algn="l"/>
          <a:endParaRPr kumimoji="1" lang="en-US" altLang="ja-JP" sz="1000"/>
        </a:p>
        <a:p>
          <a:pPr algn="l"/>
          <a:r>
            <a:rPr kumimoji="1" lang="ja-JP" altLang="en-US" sz="1000"/>
            <a:t>・</a:t>
          </a:r>
          <a:r>
            <a:rPr kumimoji="1" lang="ja-JP" altLang="en-US" sz="1000" b="1"/>
            <a:t>「利用者氏名～事業所からの片道移動距離」</a:t>
          </a:r>
          <a:r>
            <a:rPr kumimoji="1" lang="ja-JP" altLang="en-US" sz="1000"/>
            <a:t>の記入欄については、</a:t>
          </a:r>
          <a:r>
            <a:rPr kumimoji="1" lang="ja-JP" altLang="en-US" sz="1000" b="1" u="sng"/>
            <a:t>三北地区への訪問介護サービスの提供に係る１回あたりの往復移動の中で、事業所からの片道移動距離が最も遠い三北地区の利用者に関する情報を入力</a:t>
          </a:r>
          <a:r>
            <a:rPr kumimoji="1" lang="ja-JP" altLang="en-US" sz="1000"/>
            <a:t>してください。</a:t>
          </a:r>
          <a:r>
            <a:rPr kumimoji="1" lang="ja-JP" altLang="en-US" sz="1000" b="1"/>
            <a:t>区分欄は自動入力されます。</a:t>
          </a:r>
          <a:endParaRPr kumimoji="1" lang="en-US" altLang="ja-JP" sz="1000" b="1"/>
        </a:p>
        <a:p>
          <a:pPr algn="l"/>
          <a:r>
            <a:rPr kumimoji="1" lang="ja-JP" altLang="en-US" sz="1000"/>
            <a:t>　</a:t>
          </a:r>
          <a:r>
            <a:rPr kumimoji="1" lang="en-US" altLang="ja-JP" sz="1000"/>
            <a:t>※</a:t>
          </a:r>
          <a:r>
            <a:rPr kumimoji="1" lang="ja-JP" altLang="en-US" sz="1000"/>
            <a:t>居住系施設に入居する利用者へのサービス提供は除きます。</a:t>
          </a:r>
          <a:endParaRPr kumimoji="1" lang="en-US" altLang="ja-JP" sz="1000"/>
        </a:p>
      </xdr:txBody>
    </xdr:sp>
    <xdr:clientData/>
  </xdr:twoCellAnchor>
  <xdr:twoCellAnchor>
    <xdr:from>
      <xdr:col>28</xdr:col>
      <xdr:colOff>99396</xdr:colOff>
      <xdr:row>233</xdr:row>
      <xdr:rowOff>0</xdr:rowOff>
    </xdr:from>
    <xdr:to>
      <xdr:col>48</xdr:col>
      <xdr:colOff>140809</xdr:colOff>
      <xdr:row>263</xdr:row>
      <xdr:rowOff>33129</xdr:rowOff>
    </xdr:to>
    <xdr:sp macro="" textlink="">
      <xdr:nvSpPr>
        <xdr:cNvPr id="6" name="正方形/長方形 5">
          <a:extLst>
            <a:ext uri="{FF2B5EF4-FFF2-40B4-BE49-F238E27FC236}">
              <a16:creationId xmlns:a16="http://schemas.microsoft.com/office/drawing/2014/main" id="{00BAF94E-A22D-4AA9-8A28-1E062115DA39}"/>
            </a:ext>
          </a:extLst>
        </xdr:cNvPr>
        <xdr:cNvSpPr/>
      </xdr:nvSpPr>
      <xdr:spPr>
        <a:xfrm>
          <a:off x="5996613" y="32211065"/>
          <a:ext cx="4199283" cy="4182716"/>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t>【</a:t>
          </a:r>
          <a:r>
            <a:rPr kumimoji="1" lang="ja-JP" altLang="en-US" sz="1000"/>
            <a:t>記入要領</a:t>
          </a:r>
          <a:r>
            <a:rPr kumimoji="1" lang="en-US" altLang="ja-JP" sz="1000"/>
            <a:t>】</a:t>
          </a:r>
        </a:p>
        <a:p>
          <a:pPr algn="l"/>
          <a:r>
            <a:rPr kumimoji="1" lang="ja-JP" altLang="en-US" sz="1000"/>
            <a:t>・</a:t>
          </a:r>
          <a:r>
            <a:rPr kumimoji="1" lang="ja-JP" altLang="en-US" sz="1000" b="1" u="sng"/>
            <a:t>三北地区にサービス提供を行った介護職員ごとにシートを作成してください。</a:t>
          </a:r>
          <a:r>
            <a:rPr kumimoji="1" lang="ja-JP" altLang="en-US" sz="1000"/>
            <a:t>シートを下にスクロールすると介護職員</a:t>
          </a:r>
          <a:r>
            <a:rPr kumimoji="1" lang="en-US" altLang="ja-JP" sz="1000"/>
            <a:t>10</a:t>
          </a:r>
          <a:r>
            <a:rPr kumimoji="1" lang="ja-JP" altLang="en-US" sz="1000"/>
            <a:t>名分の実績が入力できるようになっています。</a:t>
          </a:r>
          <a:endParaRPr kumimoji="1" lang="en-US" altLang="ja-JP" sz="1000"/>
        </a:p>
        <a:p>
          <a:pPr algn="l"/>
          <a:endParaRPr kumimoji="1" lang="en-US" altLang="ja-JP" sz="1000"/>
        </a:p>
        <a:p>
          <a:pPr algn="l"/>
          <a:r>
            <a:rPr kumimoji="1" lang="ja-JP" altLang="en-US" sz="1000"/>
            <a:t>・</a:t>
          </a:r>
          <a:r>
            <a:rPr kumimoji="1" lang="ja-JP" altLang="en-US" sz="1000" b="1" u="sng"/>
            <a:t>同一日において、介護職員１人で２回の往復移動を行った場合は、別のシートへの入力をお願いします。</a:t>
          </a:r>
          <a:endParaRPr kumimoji="1" lang="en-US" altLang="ja-JP" sz="1000" b="1" u="sng"/>
        </a:p>
        <a:p>
          <a:pPr algn="l"/>
          <a:r>
            <a:rPr kumimoji="1" lang="ja-JP" altLang="en-US" sz="1000"/>
            <a:t>（例）午前中に北浦地区の利用者宅でサービス提供後、事業所で記録作業等を行い、同日午後から北方の利用者宅でサービス提供を行った場合など、これに類する場合。</a:t>
          </a:r>
          <a:endParaRPr kumimoji="1" lang="en-US" altLang="ja-JP" sz="1000"/>
        </a:p>
        <a:p>
          <a:pPr algn="l"/>
          <a:endParaRPr kumimoji="1" lang="en-US" altLang="ja-JP" sz="1000"/>
        </a:p>
        <a:p>
          <a:pPr algn="l"/>
          <a:r>
            <a:rPr kumimoji="1" lang="ja-JP" altLang="en-US" sz="1000"/>
            <a:t>・各シートにはサービス提供を行った</a:t>
          </a:r>
          <a:r>
            <a:rPr kumimoji="1" lang="ja-JP" altLang="en-US" sz="1000" b="1" u="sng"/>
            <a:t>介護職員の氏名を忘れずに入力してください。</a:t>
          </a:r>
          <a:endParaRPr kumimoji="1" lang="en-US" altLang="ja-JP" sz="1000" b="1" u="sng"/>
        </a:p>
        <a:p>
          <a:pPr algn="l"/>
          <a:endParaRPr kumimoji="1" lang="en-US" altLang="ja-JP" sz="1000"/>
        </a:p>
        <a:p>
          <a:pPr algn="l"/>
          <a:r>
            <a:rPr kumimoji="1" lang="ja-JP" altLang="en-US" sz="1000"/>
            <a:t>・</a:t>
          </a:r>
          <a:r>
            <a:rPr kumimoji="1" lang="ja-JP" altLang="en-US" sz="1000" b="1"/>
            <a:t>「利用者氏名～事業所からの片道移動距離」</a:t>
          </a:r>
          <a:r>
            <a:rPr kumimoji="1" lang="ja-JP" altLang="en-US" sz="1000"/>
            <a:t>の記入欄については、</a:t>
          </a:r>
          <a:r>
            <a:rPr kumimoji="1" lang="ja-JP" altLang="en-US" sz="1000" b="1" u="sng"/>
            <a:t>三北地区への訪問介護サービスの提供に係る１回あたりの往復移動の中で、事業所からの片道移動距離が最も遠い三北地区の利用者に関する情報を入力</a:t>
          </a:r>
          <a:r>
            <a:rPr kumimoji="1" lang="ja-JP" altLang="en-US" sz="1000"/>
            <a:t>してください。</a:t>
          </a:r>
          <a:r>
            <a:rPr kumimoji="1" lang="ja-JP" altLang="en-US" sz="1000" b="1"/>
            <a:t>区分欄は自動入力されます。</a:t>
          </a:r>
          <a:endParaRPr kumimoji="1" lang="en-US" altLang="ja-JP" sz="1000" b="1"/>
        </a:p>
        <a:p>
          <a:pPr algn="l"/>
          <a:r>
            <a:rPr kumimoji="1" lang="ja-JP" altLang="en-US" sz="1000"/>
            <a:t>　</a:t>
          </a:r>
          <a:r>
            <a:rPr kumimoji="1" lang="en-US" altLang="ja-JP" sz="1000"/>
            <a:t>※</a:t>
          </a:r>
          <a:r>
            <a:rPr kumimoji="1" lang="ja-JP" altLang="en-US" sz="1000"/>
            <a:t>居住系施設に入居する利用者へのサービス提供は除きます。</a:t>
          </a:r>
          <a:endParaRPr kumimoji="1" lang="en-US" altLang="ja-JP" sz="1000"/>
        </a:p>
      </xdr:txBody>
    </xdr:sp>
    <xdr:clientData/>
  </xdr:twoCellAnchor>
  <xdr:twoCellAnchor>
    <xdr:from>
      <xdr:col>28</xdr:col>
      <xdr:colOff>107679</xdr:colOff>
      <xdr:row>308</xdr:row>
      <xdr:rowOff>0</xdr:rowOff>
    </xdr:from>
    <xdr:to>
      <xdr:col>48</xdr:col>
      <xdr:colOff>149092</xdr:colOff>
      <xdr:row>338</xdr:row>
      <xdr:rowOff>33129</xdr:rowOff>
    </xdr:to>
    <xdr:sp macro="" textlink="">
      <xdr:nvSpPr>
        <xdr:cNvPr id="7" name="正方形/長方形 6">
          <a:extLst>
            <a:ext uri="{FF2B5EF4-FFF2-40B4-BE49-F238E27FC236}">
              <a16:creationId xmlns:a16="http://schemas.microsoft.com/office/drawing/2014/main" id="{CD4A3D37-FC05-4D87-837B-7111152880FE}"/>
            </a:ext>
          </a:extLst>
        </xdr:cNvPr>
        <xdr:cNvSpPr/>
      </xdr:nvSpPr>
      <xdr:spPr>
        <a:xfrm>
          <a:off x="6004896" y="42580891"/>
          <a:ext cx="4199283" cy="4182716"/>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t>【</a:t>
          </a:r>
          <a:r>
            <a:rPr kumimoji="1" lang="ja-JP" altLang="en-US" sz="1000"/>
            <a:t>記入要領</a:t>
          </a:r>
          <a:r>
            <a:rPr kumimoji="1" lang="en-US" altLang="ja-JP" sz="1000"/>
            <a:t>】</a:t>
          </a:r>
        </a:p>
        <a:p>
          <a:pPr algn="l"/>
          <a:r>
            <a:rPr kumimoji="1" lang="ja-JP" altLang="en-US" sz="1000"/>
            <a:t>・</a:t>
          </a:r>
          <a:r>
            <a:rPr kumimoji="1" lang="ja-JP" altLang="en-US" sz="1000" b="1" u="sng"/>
            <a:t>三北地区にサービス提供を行った介護職員ごとにシートを作成してください。</a:t>
          </a:r>
          <a:r>
            <a:rPr kumimoji="1" lang="ja-JP" altLang="en-US" sz="1000"/>
            <a:t>シートを下にスクロールすると介護職員</a:t>
          </a:r>
          <a:r>
            <a:rPr kumimoji="1" lang="en-US" altLang="ja-JP" sz="1000"/>
            <a:t>10</a:t>
          </a:r>
          <a:r>
            <a:rPr kumimoji="1" lang="ja-JP" altLang="en-US" sz="1000"/>
            <a:t>名分の実績が入力できるようになっています。</a:t>
          </a:r>
          <a:endParaRPr kumimoji="1" lang="en-US" altLang="ja-JP" sz="1000"/>
        </a:p>
        <a:p>
          <a:pPr algn="l"/>
          <a:endParaRPr kumimoji="1" lang="en-US" altLang="ja-JP" sz="1000"/>
        </a:p>
        <a:p>
          <a:pPr algn="l"/>
          <a:r>
            <a:rPr kumimoji="1" lang="ja-JP" altLang="en-US" sz="1000"/>
            <a:t>・</a:t>
          </a:r>
          <a:r>
            <a:rPr kumimoji="1" lang="ja-JP" altLang="en-US" sz="1000" b="1" u="sng"/>
            <a:t>同一日において、介護職員１人で２回の往復移動を行った場合は、別のシートへの入力をお願いします。</a:t>
          </a:r>
          <a:endParaRPr kumimoji="1" lang="en-US" altLang="ja-JP" sz="1000" b="1" u="sng"/>
        </a:p>
        <a:p>
          <a:pPr algn="l"/>
          <a:r>
            <a:rPr kumimoji="1" lang="ja-JP" altLang="en-US" sz="1000"/>
            <a:t>（例）午前中に北浦地区の利用者宅でサービス提供後、事業所で記録作業等を行い、同日午後から北方の利用者宅でサービス提供を行った場合など、これに類する場合。</a:t>
          </a:r>
          <a:endParaRPr kumimoji="1" lang="en-US" altLang="ja-JP" sz="1000"/>
        </a:p>
        <a:p>
          <a:pPr algn="l"/>
          <a:endParaRPr kumimoji="1" lang="en-US" altLang="ja-JP" sz="1000"/>
        </a:p>
        <a:p>
          <a:pPr algn="l"/>
          <a:r>
            <a:rPr kumimoji="1" lang="ja-JP" altLang="en-US" sz="1000"/>
            <a:t>・各シートにはサービス提供を行った</a:t>
          </a:r>
          <a:r>
            <a:rPr kumimoji="1" lang="ja-JP" altLang="en-US" sz="1000" b="1" u="sng"/>
            <a:t>介護職員の氏名を忘れずに入力してください。</a:t>
          </a:r>
          <a:endParaRPr kumimoji="1" lang="en-US" altLang="ja-JP" sz="1000" b="1" u="sng"/>
        </a:p>
        <a:p>
          <a:pPr algn="l"/>
          <a:endParaRPr kumimoji="1" lang="en-US" altLang="ja-JP" sz="1000"/>
        </a:p>
        <a:p>
          <a:pPr algn="l"/>
          <a:r>
            <a:rPr kumimoji="1" lang="ja-JP" altLang="en-US" sz="1000"/>
            <a:t>・</a:t>
          </a:r>
          <a:r>
            <a:rPr kumimoji="1" lang="ja-JP" altLang="en-US" sz="1000" b="1"/>
            <a:t>「利用者氏名～事業所からの片道移動距離」</a:t>
          </a:r>
          <a:r>
            <a:rPr kumimoji="1" lang="ja-JP" altLang="en-US" sz="1000"/>
            <a:t>の記入欄については、</a:t>
          </a:r>
          <a:r>
            <a:rPr kumimoji="1" lang="ja-JP" altLang="en-US" sz="1000" b="1" u="sng"/>
            <a:t>三北地区への訪問介護サービスの提供に係る１回あたりの往復移動の中で、事業所からの片道移動距離が最も遠い三北地区の利用者に関する情報を入力</a:t>
          </a:r>
          <a:r>
            <a:rPr kumimoji="1" lang="ja-JP" altLang="en-US" sz="1000"/>
            <a:t>してください。</a:t>
          </a:r>
          <a:r>
            <a:rPr kumimoji="1" lang="ja-JP" altLang="en-US" sz="1000" b="1"/>
            <a:t>区分欄は自動入力されます。</a:t>
          </a:r>
          <a:endParaRPr kumimoji="1" lang="en-US" altLang="ja-JP" sz="1000" b="1"/>
        </a:p>
        <a:p>
          <a:pPr algn="l"/>
          <a:r>
            <a:rPr kumimoji="1" lang="ja-JP" altLang="en-US" sz="1000"/>
            <a:t>　</a:t>
          </a:r>
          <a:r>
            <a:rPr kumimoji="1" lang="en-US" altLang="ja-JP" sz="1000"/>
            <a:t>※</a:t>
          </a:r>
          <a:r>
            <a:rPr kumimoji="1" lang="ja-JP" altLang="en-US" sz="1000"/>
            <a:t>居住系施設に入居する利用者へのサービス提供は除きます。</a:t>
          </a:r>
          <a:endParaRPr kumimoji="1" lang="en-US" altLang="ja-JP"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9526</xdr:colOff>
      <xdr:row>11</xdr:row>
      <xdr:rowOff>114300</xdr:rowOff>
    </xdr:from>
    <xdr:to>
      <xdr:col>47</xdr:col>
      <xdr:colOff>180976</xdr:colOff>
      <xdr:row>16</xdr:row>
      <xdr:rowOff>200025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57826" y="2047875"/>
          <a:ext cx="3657600" cy="1066800"/>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50"/>
            <a:t>【</a:t>
          </a:r>
          <a:r>
            <a:rPr kumimoji="1" lang="ja-JP" altLang="en-US" sz="1050"/>
            <a:t>コメント</a:t>
          </a:r>
          <a:r>
            <a:rPr kumimoji="1" lang="en-US" altLang="ja-JP" sz="1050"/>
            <a:t>】</a:t>
          </a:r>
        </a:p>
        <a:p>
          <a:pPr algn="l"/>
          <a:r>
            <a:rPr kumimoji="1" lang="ja-JP" altLang="en-US" sz="1050"/>
            <a:t>このシートは、「交付申請書兼請求書」及び「実績報告書（明細）」を入力すれば、</a:t>
          </a:r>
          <a:r>
            <a:rPr kumimoji="1" lang="ja-JP" altLang="en-US" sz="1050" u="sng"/>
            <a:t>すべて自動入力されます</a:t>
          </a:r>
          <a:r>
            <a:rPr kumimoji="1" lang="ja-JP" altLang="en-US" sz="1050"/>
            <a:t>。</a:t>
          </a:r>
          <a:endParaRPr kumimoji="1" lang="en-US" altLang="ja-JP" sz="105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3"/>
  <sheetViews>
    <sheetView showGridLines="0" tabSelected="1" view="pageBreakPreview" zoomScaleNormal="85" zoomScaleSheetLayoutView="100" workbookViewId="0">
      <selection activeCell="D22" sqref="D22:L22"/>
    </sheetView>
  </sheetViews>
  <sheetFormatPr defaultRowHeight="12.75"/>
  <cols>
    <col min="1" max="1" width="2.5" style="1" customWidth="1"/>
    <col min="2" max="4" width="5.5" style="1" customWidth="1"/>
    <col min="5" max="5" width="7.875" style="1" customWidth="1"/>
    <col min="6" max="8" width="3.75" style="1" customWidth="1"/>
    <col min="9" max="9" width="6.125" style="1" customWidth="1"/>
    <col min="10" max="10" width="8.25" style="1" customWidth="1"/>
    <col min="11" max="12" width="7.625" style="1" customWidth="1"/>
    <col min="13" max="13" width="7.875" style="1" customWidth="1"/>
    <col min="14" max="19" width="5.5" style="1" customWidth="1"/>
    <col min="20" max="23" width="8.75" style="1" customWidth="1"/>
    <col min="24" max="16384" width="9" style="1"/>
  </cols>
  <sheetData>
    <row r="1" spans="1:14" ht="16.5" customHeight="1">
      <c r="A1" s="1" t="s">
        <v>5</v>
      </c>
    </row>
    <row r="2" spans="1:14" ht="16.5" customHeight="1">
      <c r="K2" s="84" t="s">
        <v>38</v>
      </c>
      <c r="L2" s="84"/>
      <c r="M2" s="84"/>
    </row>
    <row r="3" spans="1:14" ht="16.5" customHeight="1"/>
    <row r="4" spans="1:14" ht="16.5" customHeight="1"/>
    <row r="5" spans="1:14" ht="16.5" customHeight="1"/>
    <row r="6" spans="1:14" ht="16.5" customHeight="1">
      <c r="A6" s="85" t="s">
        <v>6</v>
      </c>
      <c r="B6" s="85"/>
      <c r="C6" s="85"/>
      <c r="D6" s="85"/>
      <c r="E6" s="85"/>
      <c r="F6" s="85"/>
      <c r="G6" s="85"/>
      <c r="H6" s="85"/>
      <c r="I6" s="85"/>
      <c r="J6" s="85"/>
      <c r="K6" s="85"/>
      <c r="L6" s="85"/>
      <c r="M6" s="85"/>
      <c r="N6" s="2"/>
    </row>
    <row r="7" spans="1:14" ht="16.5" customHeight="1">
      <c r="A7" s="85" t="s">
        <v>7</v>
      </c>
      <c r="B7" s="85"/>
      <c r="C7" s="85"/>
      <c r="D7" s="85"/>
      <c r="E7" s="85"/>
      <c r="F7" s="85"/>
      <c r="G7" s="85"/>
      <c r="H7" s="85"/>
      <c r="I7" s="85"/>
      <c r="J7" s="85"/>
      <c r="K7" s="85"/>
      <c r="L7" s="85"/>
      <c r="M7" s="85"/>
      <c r="N7" s="2"/>
    </row>
    <row r="8" spans="1:14" ht="16.5" customHeight="1"/>
    <row r="9" spans="1:14" ht="16.5" customHeight="1"/>
    <row r="10" spans="1:14" ht="16.5" customHeight="1">
      <c r="B10" s="1" t="s">
        <v>8</v>
      </c>
    </row>
    <row r="11" spans="1:14" ht="16.5" customHeight="1"/>
    <row r="12" spans="1:14" ht="16.5" customHeight="1"/>
    <row r="13" spans="1:14" ht="16.5" customHeight="1"/>
    <row r="14" spans="1:14" ht="16.5" customHeight="1">
      <c r="B14" s="1" t="s">
        <v>41</v>
      </c>
    </row>
    <row r="15" spans="1:14" ht="16.5" customHeight="1">
      <c r="B15" s="1" t="s">
        <v>40</v>
      </c>
    </row>
    <row r="16" spans="1:14" ht="16.5" customHeight="1">
      <c r="B16" s="1" t="s">
        <v>39</v>
      </c>
    </row>
    <row r="17" spans="2:12" ht="16.5" customHeight="1"/>
    <row r="18" spans="2:12" ht="18.75" customHeight="1" thickBot="1">
      <c r="B18" s="1" t="s">
        <v>115</v>
      </c>
    </row>
    <row r="19" spans="2:12" ht="18.75" customHeight="1">
      <c r="B19" s="89" t="s">
        <v>0</v>
      </c>
      <c r="C19" s="90"/>
      <c r="D19" s="95" t="s">
        <v>42</v>
      </c>
      <c r="E19" s="95"/>
      <c r="F19" s="95"/>
      <c r="G19" s="95"/>
      <c r="H19" s="95"/>
      <c r="I19" s="95"/>
      <c r="J19" s="95"/>
      <c r="K19" s="95"/>
      <c r="L19" s="96"/>
    </row>
    <row r="20" spans="2:12" ht="18.75" customHeight="1">
      <c r="B20" s="101" t="s">
        <v>9</v>
      </c>
      <c r="C20" s="102"/>
      <c r="D20" s="93" t="s">
        <v>50</v>
      </c>
      <c r="E20" s="93"/>
      <c r="F20" s="93"/>
      <c r="G20" s="93"/>
      <c r="H20" s="93"/>
      <c r="I20" s="93"/>
      <c r="J20" s="93"/>
      <c r="K20" s="93"/>
      <c r="L20" s="94"/>
    </row>
    <row r="21" spans="2:12" ht="18.75" customHeight="1">
      <c r="B21" s="101" t="s">
        <v>10</v>
      </c>
      <c r="C21" s="102"/>
      <c r="D21" s="3" t="s">
        <v>12</v>
      </c>
      <c r="E21" s="87" t="s">
        <v>43</v>
      </c>
      <c r="F21" s="87"/>
      <c r="G21" s="87"/>
      <c r="H21" s="87"/>
      <c r="I21" s="87"/>
      <c r="J21" s="87"/>
      <c r="K21" s="87"/>
      <c r="L21" s="88"/>
    </row>
    <row r="22" spans="2:12" ht="21.75" customHeight="1">
      <c r="B22" s="101"/>
      <c r="C22" s="102"/>
      <c r="D22" s="105" t="s">
        <v>44</v>
      </c>
      <c r="E22" s="105"/>
      <c r="F22" s="105"/>
      <c r="G22" s="105"/>
      <c r="H22" s="105"/>
      <c r="I22" s="105"/>
      <c r="J22" s="105"/>
      <c r="K22" s="105"/>
      <c r="L22" s="106"/>
    </row>
    <row r="23" spans="2:12" ht="18.75" customHeight="1" thickBot="1">
      <c r="B23" s="99" t="s">
        <v>11</v>
      </c>
      <c r="C23" s="100"/>
      <c r="D23" s="97" t="s">
        <v>51</v>
      </c>
      <c r="E23" s="97"/>
      <c r="F23" s="97"/>
      <c r="G23" s="97"/>
      <c r="H23" s="97"/>
      <c r="I23" s="97"/>
      <c r="J23" s="97"/>
      <c r="K23" s="97"/>
      <c r="L23" s="98"/>
    </row>
    <row r="24" spans="2:12" ht="18.75" customHeight="1"/>
    <row r="25" spans="2:12" ht="18.75" customHeight="1" thickBot="1">
      <c r="B25" s="1" t="s">
        <v>13</v>
      </c>
    </row>
    <row r="26" spans="2:12" ht="18.75" customHeight="1">
      <c r="B26" s="89" t="s">
        <v>14</v>
      </c>
      <c r="C26" s="90"/>
      <c r="D26" s="90"/>
      <c r="E26" s="95" t="s">
        <v>45</v>
      </c>
      <c r="F26" s="95"/>
      <c r="G26" s="95"/>
      <c r="H26" s="95"/>
      <c r="I26" s="95"/>
      <c r="J26" s="95"/>
      <c r="K26" s="95"/>
      <c r="L26" s="96"/>
    </row>
    <row r="27" spans="2:12" ht="18.75" customHeight="1">
      <c r="B27" s="101" t="s">
        <v>0</v>
      </c>
      <c r="C27" s="102"/>
      <c r="D27" s="102"/>
      <c r="E27" s="93" t="s">
        <v>4</v>
      </c>
      <c r="F27" s="93"/>
      <c r="G27" s="93"/>
      <c r="H27" s="93"/>
      <c r="I27" s="93"/>
      <c r="J27" s="93"/>
      <c r="K27" s="93"/>
      <c r="L27" s="94"/>
    </row>
    <row r="28" spans="2:12" ht="18.75" customHeight="1">
      <c r="B28" s="101" t="s">
        <v>11</v>
      </c>
      <c r="C28" s="102"/>
      <c r="D28" s="102"/>
      <c r="E28" s="93" t="s">
        <v>51</v>
      </c>
      <c r="F28" s="93"/>
      <c r="G28" s="93"/>
      <c r="H28" s="93"/>
      <c r="I28" s="93"/>
      <c r="J28" s="93"/>
      <c r="K28" s="93"/>
      <c r="L28" s="94"/>
    </row>
    <row r="29" spans="2:12" ht="18.75" customHeight="1">
      <c r="B29" s="101" t="s">
        <v>46</v>
      </c>
      <c r="C29" s="102"/>
      <c r="D29" s="102"/>
      <c r="E29" s="4" t="s">
        <v>62</v>
      </c>
      <c r="F29" s="62">
        <v>8</v>
      </c>
      <c r="G29" s="5" t="s">
        <v>83</v>
      </c>
      <c r="H29" s="62">
        <v>1</v>
      </c>
      <c r="I29" s="6" t="s">
        <v>84</v>
      </c>
      <c r="J29" s="7"/>
      <c r="K29" s="7"/>
      <c r="L29" s="8"/>
    </row>
    <row r="30" spans="2:12" ht="18.75" customHeight="1" thickBot="1">
      <c r="B30" s="99" t="s">
        <v>15</v>
      </c>
      <c r="C30" s="100"/>
      <c r="D30" s="100"/>
      <c r="E30" s="91">
        <f>IF('03_様式第２号（実績報告書）【記入例】'!I17=0,"",'03_様式第２号（実績報告書）【記入例】'!I17)</f>
        <v>18000</v>
      </c>
      <c r="F30" s="91"/>
      <c r="G30" s="91"/>
      <c r="H30" s="91"/>
      <c r="I30" s="91"/>
      <c r="J30" s="91"/>
      <c r="K30" s="91"/>
      <c r="L30" s="92"/>
    </row>
    <row r="31" spans="2:12" ht="18.75" customHeight="1"/>
    <row r="32" spans="2:12" ht="18.75" customHeight="1" thickBot="1">
      <c r="B32" s="1" t="s">
        <v>16</v>
      </c>
    </row>
    <row r="33" spans="2:13" ht="18.75" customHeight="1">
      <c r="B33" s="89" t="s">
        <v>17</v>
      </c>
      <c r="C33" s="90"/>
      <c r="D33" s="95" t="s">
        <v>52</v>
      </c>
      <c r="E33" s="95"/>
      <c r="F33" s="95"/>
      <c r="G33" s="95"/>
      <c r="H33" s="95"/>
      <c r="I33" s="9" t="s">
        <v>20</v>
      </c>
      <c r="J33" s="95" t="s">
        <v>53</v>
      </c>
      <c r="K33" s="95"/>
      <c r="L33" s="96"/>
    </row>
    <row r="34" spans="2:13" ht="18.75" customHeight="1">
      <c r="B34" s="101" t="s">
        <v>18</v>
      </c>
      <c r="C34" s="102"/>
      <c r="D34" s="93" t="s">
        <v>47</v>
      </c>
      <c r="E34" s="93"/>
      <c r="F34" s="93"/>
      <c r="G34" s="93"/>
      <c r="H34" s="93"/>
      <c r="I34" s="93"/>
      <c r="J34" s="93"/>
      <c r="K34" s="93"/>
      <c r="L34" s="94"/>
    </row>
    <row r="35" spans="2:13" ht="18.75" customHeight="1">
      <c r="B35" s="101" t="s">
        <v>19</v>
      </c>
      <c r="C35" s="102"/>
      <c r="D35" s="93">
        <v>1234567</v>
      </c>
      <c r="E35" s="93"/>
      <c r="F35" s="93"/>
      <c r="G35" s="93"/>
      <c r="H35" s="93"/>
      <c r="I35" s="93"/>
      <c r="J35" s="93"/>
      <c r="K35" s="93"/>
      <c r="L35" s="94"/>
    </row>
    <row r="36" spans="2:13" ht="18.75" customHeight="1">
      <c r="B36" s="101" t="s">
        <v>22</v>
      </c>
      <c r="C36" s="102"/>
      <c r="D36" s="10" t="s">
        <v>12</v>
      </c>
      <c r="E36" s="86" t="s">
        <v>49</v>
      </c>
      <c r="F36" s="87"/>
      <c r="G36" s="87"/>
      <c r="H36" s="87"/>
      <c r="I36" s="87"/>
      <c r="J36" s="87"/>
      <c r="K36" s="87"/>
      <c r="L36" s="88"/>
    </row>
    <row r="37" spans="2:13" ht="21.75" customHeight="1" thickBot="1">
      <c r="B37" s="99"/>
      <c r="C37" s="100"/>
      <c r="D37" s="103" t="s">
        <v>48</v>
      </c>
      <c r="E37" s="103"/>
      <c r="F37" s="103"/>
      <c r="G37" s="103"/>
      <c r="H37" s="103"/>
      <c r="I37" s="103"/>
      <c r="J37" s="103"/>
      <c r="K37" s="103"/>
      <c r="L37" s="104"/>
    </row>
    <row r="38" spans="2:13" ht="18.75" customHeight="1">
      <c r="B38" s="1" t="s">
        <v>21</v>
      </c>
    </row>
    <row r="40" spans="2:13" ht="18.75" customHeight="1">
      <c r="B40" s="1" t="s">
        <v>23</v>
      </c>
    </row>
    <row r="41" spans="2:13" ht="15.75" customHeight="1">
      <c r="B41" s="1" t="s">
        <v>24</v>
      </c>
    </row>
    <row r="42" spans="2:13" ht="15.75" customHeight="1">
      <c r="B42" s="1" t="s">
        <v>25</v>
      </c>
    </row>
    <row r="43" spans="2:13" ht="6.75" customHeight="1" thickBot="1"/>
    <row r="44" spans="2:13" ht="29.25" customHeight="1">
      <c r="B44" s="11">
        <v>1</v>
      </c>
      <c r="C44" s="82" t="s">
        <v>26</v>
      </c>
      <c r="D44" s="82"/>
      <c r="E44" s="82"/>
      <c r="F44" s="82"/>
      <c r="G44" s="82"/>
      <c r="H44" s="82"/>
      <c r="I44" s="82"/>
      <c r="J44" s="82"/>
      <c r="K44" s="82"/>
      <c r="L44" s="83"/>
      <c r="M44" s="12"/>
    </row>
    <row r="45" spans="2:13" ht="29.25" customHeight="1">
      <c r="B45" s="13">
        <v>2</v>
      </c>
      <c r="C45" s="78" t="s">
        <v>28</v>
      </c>
      <c r="D45" s="78"/>
      <c r="E45" s="78"/>
      <c r="F45" s="78"/>
      <c r="G45" s="78"/>
      <c r="H45" s="78"/>
      <c r="I45" s="78"/>
      <c r="J45" s="78"/>
      <c r="K45" s="78"/>
      <c r="L45" s="79"/>
    </row>
    <row r="46" spans="2:13" ht="29.25" customHeight="1">
      <c r="B46" s="13">
        <v>3</v>
      </c>
      <c r="C46" s="78" t="s">
        <v>27</v>
      </c>
      <c r="D46" s="78"/>
      <c r="E46" s="78"/>
      <c r="F46" s="78"/>
      <c r="G46" s="78"/>
      <c r="H46" s="78"/>
      <c r="I46" s="78"/>
      <c r="J46" s="78"/>
      <c r="K46" s="78"/>
      <c r="L46" s="79"/>
    </row>
    <row r="47" spans="2:13" ht="29.25" customHeight="1">
      <c r="B47" s="13">
        <v>4</v>
      </c>
      <c r="C47" s="78" t="s">
        <v>29</v>
      </c>
      <c r="D47" s="78"/>
      <c r="E47" s="78"/>
      <c r="F47" s="78"/>
      <c r="G47" s="78"/>
      <c r="H47" s="78"/>
      <c r="I47" s="78"/>
      <c r="J47" s="78"/>
      <c r="K47" s="78"/>
      <c r="L47" s="79"/>
    </row>
    <row r="48" spans="2:13" ht="29.25" customHeight="1" thickBot="1">
      <c r="B48" s="14">
        <v>5</v>
      </c>
      <c r="C48" s="80" t="s">
        <v>30</v>
      </c>
      <c r="D48" s="80"/>
      <c r="E48" s="80"/>
      <c r="F48" s="80"/>
      <c r="G48" s="80"/>
      <c r="H48" s="80"/>
      <c r="I48" s="80"/>
      <c r="J48" s="80"/>
      <c r="K48" s="80"/>
      <c r="L48" s="81"/>
    </row>
    <row r="49" spans="2:12" ht="29.25" customHeight="1"/>
    <row r="50" spans="2:12" ht="15.75" customHeight="1">
      <c r="B50" s="1" t="s">
        <v>31</v>
      </c>
    </row>
    <row r="51" spans="2:12" ht="15.75" customHeight="1">
      <c r="B51" s="1" t="s">
        <v>32</v>
      </c>
    </row>
    <row r="52" spans="2:12" ht="6.75" customHeight="1" thickBot="1"/>
    <row r="53" spans="2:12" ht="29.25" customHeight="1">
      <c r="B53" s="11">
        <v>1</v>
      </c>
      <c r="C53" s="82" t="s">
        <v>33</v>
      </c>
      <c r="D53" s="82"/>
      <c r="E53" s="82"/>
      <c r="F53" s="82"/>
      <c r="G53" s="82"/>
      <c r="H53" s="82"/>
      <c r="I53" s="82"/>
      <c r="J53" s="82"/>
      <c r="K53" s="82"/>
      <c r="L53" s="83"/>
    </row>
    <row r="54" spans="2:12" ht="29.25" customHeight="1">
      <c r="B54" s="13">
        <v>2</v>
      </c>
      <c r="C54" s="78" t="s">
        <v>116</v>
      </c>
      <c r="D54" s="78"/>
      <c r="E54" s="78"/>
      <c r="F54" s="78"/>
      <c r="G54" s="78"/>
      <c r="H54" s="78"/>
      <c r="I54" s="78"/>
      <c r="J54" s="78"/>
      <c r="K54" s="78"/>
      <c r="L54" s="79"/>
    </row>
    <row r="55" spans="2:12" ht="29.25" customHeight="1">
      <c r="B55" s="13">
        <v>3</v>
      </c>
      <c r="C55" s="78" t="s">
        <v>34</v>
      </c>
      <c r="D55" s="78"/>
      <c r="E55" s="78"/>
      <c r="F55" s="78"/>
      <c r="G55" s="78"/>
      <c r="H55" s="78"/>
      <c r="I55" s="78"/>
      <c r="J55" s="78"/>
      <c r="K55" s="78"/>
      <c r="L55" s="79"/>
    </row>
    <row r="56" spans="2:12" ht="29.25" customHeight="1">
      <c r="B56" s="13">
        <v>4</v>
      </c>
      <c r="C56" s="78" t="s">
        <v>35</v>
      </c>
      <c r="D56" s="78"/>
      <c r="E56" s="78"/>
      <c r="F56" s="78"/>
      <c r="G56" s="78"/>
      <c r="H56" s="78"/>
      <c r="I56" s="78"/>
      <c r="J56" s="78"/>
      <c r="K56" s="78"/>
      <c r="L56" s="79"/>
    </row>
    <row r="57" spans="2:12" ht="29.25" customHeight="1" thickBot="1">
      <c r="B57" s="14">
        <v>5</v>
      </c>
      <c r="C57" s="80" t="s">
        <v>36</v>
      </c>
      <c r="D57" s="80"/>
      <c r="E57" s="80"/>
      <c r="F57" s="80"/>
      <c r="G57" s="80"/>
      <c r="H57" s="80"/>
      <c r="I57" s="80"/>
      <c r="J57" s="80"/>
      <c r="K57" s="80"/>
      <c r="L57" s="81"/>
    </row>
    <row r="58" spans="2:12" ht="29.25" customHeight="1"/>
    <row r="59" spans="2:12" ht="29.25" customHeight="1"/>
    <row r="60" spans="2:12" ht="29.25" customHeight="1"/>
    <row r="61" spans="2:12" ht="29.25" customHeight="1"/>
    <row r="62" spans="2:12" ht="29.25" customHeight="1"/>
    <row r="63" spans="2:12" ht="29.25" customHeight="1"/>
  </sheetData>
  <sheetProtection algorithmName="SHA-512" hashValue="IK8wPQjrqz/f3rt2rX/aTpk635+yMO0auiWzeoV5J+qYA+TGhRhh8fUOyPHYpm2UeXNeCbGErjGkzwhghnCVXA==" saltValue="SQaeCGgjLBN+fDHu87rZ/g==" spinCount="100000" sheet="1" objects="1" scenarios="1"/>
  <mergeCells count="41">
    <mergeCell ref="E27:L27"/>
    <mergeCell ref="E26:L26"/>
    <mergeCell ref="B19:C19"/>
    <mergeCell ref="B23:C23"/>
    <mergeCell ref="B21:C22"/>
    <mergeCell ref="B20:C20"/>
    <mergeCell ref="D19:L19"/>
    <mergeCell ref="D20:L20"/>
    <mergeCell ref="D22:L22"/>
    <mergeCell ref="C44:L44"/>
    <mergeCell ref="B36:C37"/>
    <mergeCell ref="D37:L37"/>
    <mergeCell ref="B35:C35"/>
    <mergeCell ref="B34:C34"/>
    <mergeCell ref="D34:L34"/>
    <mergeCell ref="D35:L35"/>
    <mergeCell ref="K2:M2"/>
    <mergeCell ref="A6:M6"/>
    <mergeCell ref="A7:M7"/>
    <mergeCell ref="E36:L36"/>
    <mergeCell ref="E21:L21"/>
    <mergeCell ref="B33:C33"/>
    <mergeCell ref="E30:L30"/>
    <mergeCell ref="E28:L28"/>
    <mergeCell ref="D33:H33"/>
    <mergeCell ref="J33:L33"/>
    <mergeCell ref="D23:L23"/>
    <mergeCell ref="B26:D26"/>
    <mergeCell ref="B30:D30"/>
    <mergeCell ref="B29:D29"/>
    <mergeCell ref="B28:D28"/>
    <mergeCell ref="B27:D27"/>
    <mergeCell ref="C55:L55"/>
    <mergeCell ref="C56:L56"/>
    <mergeCell ref="C57:L57"/>
    <mergeCell ref="C45:L45"/>
    <mergeCell ref="C46:L46"/>
    <mergeCell ref="C47:L47"/>
    <mergeCell ref="C48:L48"/>
    <mergeCell ref="C53:L53"/>
    <mergeCell ref="C54:L54"/>
  </mergeCells>
  <phoneticPr fontId="2"/>
  <dataValidations count="1">
    <dataValidation imeMode="halfKatakana" allowBlank="1" showInputMessage="1" showErrorMessage="1" sqref="E21:L21 E36:L36" xr:uid="{D41FD5FA-B36C-4069-AE70-6EC6F833F2CE}"/>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3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xdr:col>
                    <xdr:colOff>28575</xdr:colOff>
                    <xdr:row>40</xdr:row>
                    <xdr:rowOff>0</xdr:rowOff>
                  </from>
                  <to>
                    <xdr:col>1</xdr:col>
                    <xdr:colOff>342900</xdr:colOff>
                    <xdr:row>41</xdr:row>
                    <xdr:rowOff>38100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28575</xdr:colOff>
                    <xdr:row>50</xdr:row>
                    <xdr:rowOff>0</xdr:rowOff>
                  </from>
                  <to>
                    <xdr:col>1</xdr:col>
                    <xdr:colOff>342900</xdr:colOff>
                    <xdr:row>51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E109E-7F64-43E6-8752-1FC0D592C499}">
  <sheetPr>
    <pageSetUpPr fitToPage="1"/>
  </sheetPr>
  <dimension ref="A1:AV387"/>
  <sheetViews>
    <sheetView showGridLines="0" view="pageBreakPreview" zoomScale="115" zoomScaleNormal="100" zoomScaleSheetLayoutView="115" workbookViewId="0">
      <selection activeCell="C68" sqref="C68:G68"/>
    </sheetView>
  </sheetViews>
  <sheetFormatPr defaultColWidth="2.875" defaultRowHeight="13.5"/>
  <cols>
    <col min="1" max="2" width="3.375" style="15" customWidth="1"/>
    <col min="3" max="25" width="2.75" style="15" customWidth="1"/>
    <col min="26" max="46" width="2.75" style="16" customWidth="1"/>
    <col min="47" max="54" width="2.875" style="16"/>
    <col min="55" max="55" width="7.25" style="16" customWidth="1"/>
    <col min="56" max="16384" width="2.875" style="16"/>
  </cols>
  <sheetData>
    <row r="1" spans="1:48" ht="8.25" customHeight="1"/>
    <row r="2" spans="1:48" ht="13.5" customHeight="1">
      <c r="A2" s="17" t="s">
        <v>117</v>
      </c>
      <c r="B2" s="17"/>
      <c r="C2" s="17"/>
      <c r="D2" s="17"/>
      <c r="E2" s="17"/>
      <c r="F2" s="17"/>
      <c r="G2" s="17"/>
      <c r="H2" s="17"/>
      <c r="I2" s="17"/>
      <c r="J2" s="17"/>
      <c r="K2" s="17"/>
      <c r="L2" s="17"/>
      <c r="M2" s="17"/>
      <c r="N2" s="17"/>
      <c r="O2" s="17"/>
      <c r="P2" s="17"/>
      <c r="Q2" s="17"/>
      <c r="R2" s="17"/>
      <c r="S2" s="17"/>
      <c r="T2" s="17"/>
      <c r="U2" s="17"/>
      <c r="V2" s="17"/>
      <c r="W2" s="17"/>
      <c r="X2" s="17"/>
      <c r="Y2" s="17"/>
    </row>
    <row r="3" spans="1:48" ht="10.5" customHeight="1" thickBot="1">
      <c r="A3" s="17"/>
      <c r="B3" s="17"/>
      <c r="C3" s="17"/>
      <c r="D3" s="17"/>
      <c r="E3" s="17"/>
      <c r="F3" s="17"/>
      <c r="G3" s="17"/>
      <c r="H3" s="17"/>
      <c r="I3" s="17"/>
      <c r="J3" s="17"/>
      <c r="K3" s="17"/>
      <c r="L3" s="17"/>
      <c r="M3" s="17"/>
      <c r="N3" s="17"/>
      <c r="O3" s="17"/>
      <c r="P3" s="17"/>
      <c r="Q3" s="17"/>
      <c r="R3" s="17"/>
      <c r="S3" s="17"/>
      <c r="T3" s="17"/>
      <c r="U3" s="17"/>
      <c r="V3" s="17"/>
      <c r="W3" s="17"/>
      <c r="X3" s="17"/>
      <c r="Y3" s="17"/>
    </row>
    <row r="4" spans="1:48" ht="12" customHeight="1">
      <c r="A4" s="158" t="s">
        <v>73</v>
      </c>
      <c r="B4" s="159"/>
      <c r="C4" s="159"/>
      <c r="D4" s="159"/>
      <c r="E4" s="160"/>
      <c r="F4" s="165" t="str">
        <f>'01_様式第１号（交付申請書兼請求書）【記入例】'!$E$26</f>
        <v>延岡訪問介護事業所</v>
      </c>
      <c r="G4" s="166"/>
      <c r="H4" s="166"/>
      <c r="I4" s="166"/>
      <c r="J4" s="166"/>
      <c r="K4" s="166"/>
      <c r="L4" s="166"/>
      <c r="M4" s="167"/>
    </row>
    <row r="5" spans="1:48" ht="12" customHeight="1" thickBot="1">
      <c r="A5" s="161" t="s">
        <v>37</v>
      </c>
      <c r="B5" s="162"/>
      <c r="C5" s="162"/>
      <c r="D5" s="162"/>
      <c r="E5" s="163"/>
      <c r="F5" s="18" t="s">
        <v>62</v>
      </c>
      <c r="G5" s="18"/>
      <c r="H5" s="164">
        <f>'01_様式第１号（交付申請書兼請求書）【記入例】'!$F$29</f>
        <v>8</v>
      </c>
      <c r="I5" s="164"/>
      <c r="J5" s="18" t="s">
        <v>63</v>
      </c>
      <c r="K5" s="164">
        <f>'01_様式第１号（交付申請書兼請求書）【記入例】'!$H$29</f>
        <v>1</v>
      </c>
      <c r="L5" s="164"/>
      <c r="M5" s="19" t="s">
        <v>64</v>
      </c>
    </row>
    <row r="6" spans="1:48" ht="10.5" customHeight="1" thickBot="1">
      <c r="A6" s="17"/>
      <c r="B6" s="17"/>
      <c r="C6" s="17"/>
      <c r="D6" s="17"/>
      <c r="E6" s="17"/>
      <c r="F6" s="17"/>
      <c r="G6" s="17"/>
      <c r="H6" s="17"/>
      <c r="I6" s="17"/>
      <c r="J6" s="17"/>
      <c r="K6" s="17"/>
      <c r="L6" s="17"/>
      <c r="M6" s="17"/>
      <c r="N6" s="17"/>
      <c r="O6" s="17"/>
      <c r="P6" s="17"/>
      <c r="Q6" s="17"/>
      <c r="R6" s="17"/>
      <c r="S6" s="17"/>
      <c r="T6" s="17"/>
      <c r="U6" s="17"/>
      <c r="V6" s="17"/>
      <c r="W6" s="17"/>
      <c r="X6" s="17"/>
      <c r="Y6" s="17"/>
    </row>
    <row r="7" spans="1:48" s="24" customFormat="1" ht="12" customHeight="1" thickBot="1">
      <c r="A7" s="20" t="s">
        <v>56</v>
      </c>
      <c r="B7" s="21"/>
      <c r="C7" s="22"/>
      <c r="D7" s="168" t="s">
        <v>96</v>
      </c>
      <c r="E7" s="169"/>
      <c r="F7" s="169"/>
      <c r="G7" s="169"/>
      <c r="H7" s="169"/>
      <c r="I7" s="170"/>
      <c r="J7" s="23"/>
      <c r="K7" s="23"/>
      <c r="L7" s="23"/>
      <c r="M7" s="23"/>
      <c r="N7" s="23"/>
      <c r="O7" s="23"/>
      <c r="P7" s="23"/>
      <c r="Q7" s="23"/>
      <c r="R7" s="23"/>
      <c r="S7" s="23"/>
      <c r="T7" s="23"/>
      <c r="U7" s="23"/>
      <c r="V7" s="23"/>
      <c r="W7" s="23"/>
      <c r="X7" s="23"/>
      <c r="Y7" s="23"/>
    </row>
    <row r="8" spans="1:48" s="25" customFormat="1" ht="10.5" customHeight="1">
      <c r="A8" s="129" t="s">
        <v>57</v>
      </c>
      <c r="B8" s="131" t="s">
        <v>67</v>
      </c>
      <c r="C8" s="107" t="s">
        <v>58</v>
      </c>
      <c r="D8" s="108"/>
      <c r="E8" s="108"/>
      <c r="F8" s="108"/>
      <c r="G8" s="108"/>
      <c r="H8" s="108"/>
      <c r="I8" s="108"/>
      <c r="J8" s="108"/>
      <c r="K8" s="108"/>
      <c r="L8" s="108"/>
      <c r="M8" s="108"/>
      <c r="N8" s="108"/>
      <c r="O8" s="108"/>
      <c r="P8" s="108"/>
      <c r="Q8" s="108"/>
      <c r="R8" s="108"/>
      <c r="S8" s="108"/>
      <c r="T8" s="108"/>
      <c r="U8" s="108"/>
      <c r="V8" s="108"/>
      <c r="W8" s="108"/>
      <c r="X8" s="108"/>
      <c r="Y8" s="109"/>
    </row>
    <row r="9" spans="1:48" s="25" customFormat="1" ht="24" customHeight="1" thickBot="1">
      <c r="A9" s="130"/>
      <c r="B9" s="132"/>
      <c r="C9" s="133" t="s">
        <v>59</v>
      </c>
      <c r="D9" s="134"/>
      <c r="E9" s="134"/>
      <c r="F9" s="134"/>
      <c r="G9" s="135"/>
      <c r="H9" s="133" t="s">
        <v>60</v>
      </c>
      <c r="I9" s="134"/>
      <c r="J9" s="134"/>
      <c r="K9" s="135"/>
      <c r="L9" s="133" t="s">
        <v>89</v>
      </c>
      <c r="M9" s="134"/>
      <c r="N9" s="134"/>
      <c r="O9" s="134"/>
      <c r="P9" s="134"/>
      <c r="Q9" s="134"/>
      <c r="R9" s="135"/>
      <c r="S9" s="121" t="s">
        <v>61</v>
      </c>
      <c r="T9" s="122"/>
      <c r="U9" s="122"/>
      <c r="V9" s="123"/>
      <c r="W9" s="110" t="s">
        <v>65</v>
      </c>
      <c r="X9" s="111"/>
      <c r="Y9" s="112"/>
      <c r="AR9" s="124"/>
      <c r="AS9" s="124"/>
      <c r="AT9" s="124"/>
      <c r="AU9" s="124"/>
      <c r="AV9" s="124"/>
    </row>
    <row r="10" spans="1:48" s="24" customFormat="1" ht="10.5" customHeight="1" thickTop="1">
      <c r="A10" s="26">
        <f>DATE('03_様式第２号（実績報告書）【記入例】'!$AD$3,'03_様式第２号（実績報告書）【記入例】'!$AD$4,1)</f>
        <v>46023</v>
      </c>
      <c r="B10" s="27">
        <f>DATE('03_様式第２号（実績報告書）【記入例】'!$AD$3,'03_様式第２号（実績報告書）【記入例】'!$AD$4,1)</f>
        <v>46023</v>
      </c>
      <c r="C10" s="154" t="s">
        <v>86</v>
      </c>
      <c r="D10" s="155"/>
      <c r="E10" s="155"/>
      <c r="F10" s="155"/>
      <c r="G10" s="156"/>
      <c r="H10" s="154" t="s">
        <v>93</v>
      </c>
      <c r="I10" s="155"/>
      <c r="J10" s="155"/>
      <c r="K10" s="156"/>
      <c r="L10" s="154" t="s">
        <v>88</v>
      </c>
      <c r="M10" s="155"/>
      <c r="N10" s="155"/>
      <c r="O10" s="155"/>
      <c r="P10" s="155"/>
      <c r="Q10" s="155"/>
      <c r="R10" s="156"/>
      <c r="S10" s="154">
        <v>30</v>
      </c>
      <c r="T10" s="155"/>
      <c r="U10" s="157"/>
      <c r="V10" s="28" t="s">
        <v>66</v>
      </c>
      <c r="W10" s="69" t="str">
        <f>IF(S10&gt;="","",IF(S10&gt;=40,"40km以上",IF(S10&gt;=30,"30km以上",IF(S10&gt;=20,"20km以上",IF(S10&gt;=15,"15km以上",IF(S10&lt;15,"15km未満"))))))</f>
        <v>30km以上</v>
      </c>
      <c r="X10" s="70"/>
      <c r="Y10" s="71"/>
      <c r="AC10" s="25"/>
    </row>
    <row r="11" spans="1:48" s="24" customFormat="1" ht="10.5" customHeight="1">
      <c r="A11" s="29">
        <f>A10+1</f>
        <v>46024</v>
      </c>
      <c r="B11" s="30">
        <f>B10+1</f>
        <v>46024</v>
      </c>
      <c r="C11" s="146"/>
      <c r="D11" s="147"/>
      <c r="E11" s="147"/>
      <c r="F11" s="147"/>
      <c r="G11" s="148"/>
      <c r="H11" s="146"/>
      <c r="I11" s="147"/>
      <c r="J11" s="147"/>
      <c r="K11" s="148"/>
      <c r="L11" s="146"/>
      <c r="M11" s="147"/>
      <c r="N11" s="147"/>
      <c r="O11" s="147"/>
      <c r="P11" s="147"/>
      <c r="Q11" s="147"/>
      <c r="R11" s="148"/>
      <c r="S11" s="146"/>
      <c r="T11" s="147"/>
      <c r="U11" s="149"/>
      <c r="V11" s="31" t="s">
        <v>66</v>
      </c>
      <c r="W11" s="72" t="str">
        <f t="shared" ref="W11:W40" si="0">IF(S11&gt;="","",IF(S11&gt;=40,"40km以上",IF(S11&gt;=30,"30km以上",IF(S11&gt;=20,"20km以上",IF(S11&gt;=15,"15km以上",IF(S11&lt;15,"15km未満"))))))</f>
        <v/>
      </c>
      <c r="X11" s="73"/>
      <c r="Y11" s="74"/>
      <c r="AC11" s="25"/>
    </row>
    <row r="12" spans="1:48" s="24" customFormat="1" ht="10.5" customHeight="1">
      <c r="A12" s="29">
        <f>A11+1</f>
        <v>46025</v>
      </c>
      <c r="B12" s="30">
        <f t="shared" ref="B12:B37" si="1">B11+1</f>
        <v>46025</v>
      </c>
      <c r="C12" s="146"/>
      <c r="D12" s="147"/>
      <c r="E12" s="147"/>
      <c r="F12" s="147"/>
      <c r="G12" s="148"/>
      <c r="H12" s="146"/>
      <c r="I12" s="147"/>
      <c r="J12" s="147"/>
      <c r="K12" s="148"/>
      <c r="L12" s="146"/>
      <c r="M12" s="147"/>
      <c r="N12" s="147"/>
      <c r="O12" s="147"/>
      <c r="P12" s="147"/>
      <c r="Q12" s="147"/>
      <c r="R12" s="148"/>
      <c r="S12" s="146"/>
      <c r="T12" s="147"/>
      <c r="U12" s="149"/>
      <c r="V12" s="31" t="s">
        <v>66</v>
      </c>
      <c r="W12" s="72" t="str">
        <f t="shared" si="0"/>
        <v/>
      </c>
      <c r="X12" s="73"/>
      <c r="Y12" s="74"/>
      <c r="AC12" s="25"/>
    </row>
    <row r="13" spans="1:48" s="24" customFormat="1" ht="10.5" customHeight="1">
      <c r="A13" s="29">
        <f t="shared" ref="A13:A37" si="2">A12+1</f>
        <v>46026</v>
      </c>
      <c r="B13" s="30">
        <f t="shared" si="1"/>
        <v>46026</v>
      </c>
      <c r="C13" s="146"/>
      <c r="D13" s="147"/>
      <c r="E13" s="147"/>
      <c r="F13" s="147"/>
      <c r="G13" s="148"/>
      <c r="H13" s="146"/>
      <c r="I13" s="147"/>
      <c r="J13" s="147"/>
      <c r="K13" s="148"/>
      <c r="L13" s="146"/>
      <c r="M13" s="147"/>
      <c r="N13" s="147"/>
      <c r="O13" s="147"/>
      <c r="P13" s="147"/>
      <c r="Q13" s="147"/>
      <c r="R13" s="148"/>
      <c r="S13" s="146"/>
      <c r="T13" s="147"/>
      <c r="U13" s="149"/>
      <c r="V13" s="31" t="s">
        <v>66</v>
      </c>
      <c r="W13" s="72" t="str">
        <f t="shared" si="0"/>
        <v/>
      </c>
      <c r="X13" s="73"/>
      <c r="Y13" s="74"/>
      <c r="AC13" s="25"/>
    </row>
    <row r="14" spans="1:48" s="24" customFormat="1" ht="10.5" customHeight="1">
      <c r="A14" s="29">
        <f t="shared" si="2"/>
        <v>46027</v>
      </c>
      <c r="B14" s="30">
        <f t="shared" si="1"/>
        <v>46027</v>
      </c>
      <c r="C14" s="146" t="s">
        <v>91</v>
      </c>
      <c r="D14" s="147"/>
      <c r="E14" s="147"/>
      <c r="F14" s="147"/>
      <c r="G14" s="148"/>
      <c r="H14" s="146" t="s">
        <v>93</v>
      </c>
      <c r="I14" s="147"/>
      <c r="J14" s="147"/>
      <c r="K14" s="148"/>
      <c r="L14" s="146" t="s">
        <v>95</v>
      </c>
      <c r="M14" s="147"/>
      <c r="N14" s="147"/>
      <c r="O14" s="147"/>
      <c r="P14" s="147"/>
      <c r="Q14" s="147"/>
      <c r="R14" s="148"/>
      <c r="S14" s="146">
        <v>16</v>
      </c>
      <c r="T14" s="147"/>
      <c r="U14" s="149"/>
      <c r="V14" s="31" t="s">
        <v>66</v>
      </c>
      <c r="W14" s="72" t="str">
        <f t="shared" si="0"/>
        <v>15km以上</v>
      </c>
      <c r="X14" s="73"/>
      <c r="Y14" s="74"/>
      <c r="AC14" s="25"/>
    </row>
    <row r="15" spans="1:48" s="24" customFormat="1" ht="10.5" customHeight="1">
      <c r="A15" s="29">
        <f t="shared" si="2"/>
        <v>46028</v>
      </c>
      <c r="B15" s="30">
        <f t="shared" si="1"/>
        <v>46028</v>
      </c>
      <c r="C15" s="146"/>
      <c r="D15" s="147"/>
      <c r="E15" s="147"/>
      <c r="F15" s="147"/>
      <c r="G15" s="148"/>
      <c r="H15" s="146"/>
      <c r="I15" s="147"/>
      <c r="J15" s="147"/>
      <c r="K15" s="148"/>
      <c r="L15" s="146"/>
      <c r="M15" s="147"/>
      <c r="N15" s="147"/>
      <c r="O15" s="147"/>
      <c r="P15" s="147"/>
      <c r="Q15" s="147"/>
      <c r="R15" s="148"/>
      <c r="S15" s="146"/>
      <c r="T15" s="147"/>
      <c r="U15" s="149"/>
      <c r="V15" s="31" t="s">
        <v>66</v>
      </c>
      <c r="W15" s="72" t="str">
        <f t="shared" si="0"/>
        <v/>
      </c>
      <c r="X15" s="73"/>
      <c r="Y15" s="74"/>
      <c r="AC15" s="25"/>
    </row>
    <row r="16" spans="1:48" s="24" customFormat="1" ht="10.5" customHeight="1">
      <c r="A16" s="29">
        <f t="shared" si="2"/>
        <v>46029</v>
      </c>
      <c r="B16" s="30">
        <f t="shared" si="1"/>
        <v>46029</v>
      </c>
      <c r="C16" s="146"/>
      <c r="D16" s="147"/>
      <c r="E16" s="147"/>
      <c r="F16" s="147"/>
      <c r="G16" s="148"/>
      <c r="H16" s="146"/>
      <c r="I16" s="147"/>
      <c r="J16" s="147"/>
      <c r="K16" s="148"/>
      <c r="L16" s="146"/>
      <c r="M16" s="147"/>
      <c r="N16" s="147"/>
      <c r="O16" s="147"/>
      <c r="P16" s="147"/>
      <c r="Q16" s="147"/>
      <c r="R16" s="148"/>
      <c r="S16" s="146"/>
      <c r="T16" s="147"/>
      <c r="U16" s="149"/>
      <c r="V16" s="31" t="s">
        <v>66</v>
      </c>
      <c r="W16" s="72" t="str">
        <f t="shared" si="0"/>
        <v/>
      </c>
      <c r="X16" s="73"/>
      <c r="Y16" s="74"/>
      <c r="AC16" s="25"/>
    </row>
    <row r="17" spans="1:29" s="24" customFormat="1" ht="10.5" customHeight="1">
      <c r="A17" s="29">
        <f t="shared" si="2"/>
        <v>46030</v>
      </c>
      <c r="B17" s="30">
        <f t="shared" si="1"/>
        <v>46030</v>
      </c>
      <c r="C17" s="146" t="s">
        <v>85</v>
      </c>
      <c r="D17" s="147"/>
      <c r="E17" s="147"/>
      <c r="F17" s="147"/>
      <c r="G17" s="148"/>
      <c r="H17" s="146" t="s">
        <v>92</v>
      </c>
      <c r="I17" s="147"/>
      <c r="J17" s="147"/>
      <c r="K17" s="148"/>
      <c r="L17" s="146" t="s">
        <v>87</v>
      </c>
      <c r="M17" s="147"/>
      <c r="N17" s="147"/>
      <c r="O17" s="147"/>
      <c r="P17" s="147"/>
      <c r="Q17" s="147"/>
      <c r="R17" s="148"/>
      <c r="S17" s="146">
        <v>30</v>
      </c>
      <c r="T17" s="147"/>
      <c r="U17" s="149"/>
      <c r="V17" s="31" t="s">
        <v>66</v>
      </c>
      <c r="W17" s="72" t="str">
        <f t="shared" si="0"/>
        <v>30km以上</v>
      </c>
      <c r="X17" s="73"/>
      <c r="Y17" s="74"/>
      <c r="AC17" s="25"/>
    </row>
    <row r="18" spans="1:29" s="24" customFormat="1" ht="10.5" customHeight="1">
      <c r="A18" s="29">
        <f t="shared" si="2"/>
        <v>46031</v>
      </c>
      <c r="B18" s="30">
        <f t="shared" si="1"/>
        <v>46031</v>
      </c>
      <c r="C18" s="146"/>
      <c r="D18" s="147"/>
      <c r="E18" s="147"/>
      <c r="F18" s="147"/>
      <c r="G18" s="148"/>
      <c r="H18" s="146"/>
      <c r="I18" s="147"/>
      <c r="J18" s="147"/>
      <c r="K18" s="148"/>
      <c r="L18" s="146"/>
      <c r="M18" s="147"/>
      <c r="N18" s="147"/>
      <c r="O18" s="147"/>
      <c r="P18" s="147"/>
      <c r="Q18" s="147"/>
      <c r="R18" s="148"/>
      <c r="S18" s="146"/>
      <c r="T18" s="147"/>
      <c r="U18" s="149"/>
      <c r="V18" s="31" t="s">
        <v>66</v>
      </c>
      <c r="W18" s="72" t="str">
        <f t="shared" si="0"/>
        <v/>
      </c>
      <c r="X18" s="73"/>
      <c r="Y18" s="74"/>
      <c r="AC18" s="25"/>
    </row>
    <row r="19" spans="1:29" s="24" customFormat="1" ht="10.5" customHeight="1">
      <c r="A19" s="29">
        <f t="shared" si="2"/>
        <v>46032</v>
      </c>
      <c r="B19" s="30">
        <f t="shared" si="1"/>
        <v>46032</v>
      </c>
      <c r="C19" s="146"/>
      <c r="D19" s="147"/>
      <c r="E19" s="147"/>
      <c r="F19" s="147"/>
      <c r="G19" s="148"/>
      <c r="H19" s="146"/>
      <c r="I19" s="147"/>
      <c r="J19" s="147"/>
      <c r="K19" s="148"/>
      <c r="L19" s="146"/>
      <c r="M19" s="147"/>
      <c r="N19" s="147"/>
      <c r="O19" s="147"/>
      <c r="P19" s="147"/>
      <c r="Q19" s="147"/>
      <c r="R19" s="148"/>
      <c r="S19" s="146"/>
      <c r="T19" s="147"/>
      <c r="U19" s="149"/>
      <c r="V19" s="31" t="s">
        <v>66</v>
      </c>
      <c r="W19" s="72" t="str">
        <f t="shared" si="0"/>
        <v/>
      </c>
      <c r="X19" s="73"/>
      <c r="Y19" s="74"/>
      <c r="AC19" s="25"/>
    </row>
    <row r="20" spans="1:29" s="24" customFormat="1" ht="10.5" customHeight="1">
      <c r="A20" s="29">
        <f t="shared" si="2"/>
        <v>46033</v>
      </c>
      <c r="B20" s="30">
        <f t="shared" si="1"/>
        <v>46033</v>
      </c>
      <c r="C20" s="146"/>
      <c r="D20" s="147"/>
      <c r="E20" s="147"/>
      <c r="F20" s="147"/>
      <c r="G20" s="148"/>
      <c r="H20" s="146"/>
      <c r="I20" s="147"/>
      <c r="J20" s="147"/>
      <c r="K20" s="148"/>
      <c r="L20" s="146"/>
      <c r="M20" s="147"/>
      <c r="N20" s="147"/>
      <c r="O20" s="147"/>
      <c r="P20" s="147"/>
      <c r="Q20" s="147"/>
      <c r="R20" s="148"/>
      <c r="S20" s="146"/>
      <c r="T20" s="147"/>
      <c r="U20" s="149"/>
      <c r="V20" s="31" t="s">
        <v>66</v>
      </c>
      <c r="W20" s="72" t="str">
        <f t="shared" si="0"/>
        <v/>
      </c>
      <c r="X20" s="73"/>
      <c r="Y20" s="74"/>
      <c r="AC20" s="25"/>
    </row>
    <row r="21" spans="1:29" s="24" customFormat="1" ht="10.5" customHeight="1">
      <c r="A21" s="29">
        <f t="shared" si="2"/>
        <v>46034</v>
      </c>
      <c r="B21" s="30">
        <f t="shared" si="1"/>
        <v>46034</v>
      </c>
      <c r="C21" s="146" t="s">
        <v>90</v>
      </c>
      <c r="D21" s="147"/>
      <c r="E21" s="147"/>
      <c r="F21" s="147"/>
      <c r="G21" s="148"/>
      <c r="H21" s="146" t="s">
        <v>92</v>
      </c>
      <c r="I21" s="147"/>
      <c r="J21" s="147"/>
      <c r="K21" s="148"/>
      <c r="L21" s="146" t="s">
        <v>94</v>
      </c>
      <c r="M21" s="147"/>
      <c r="N21" s="147"/>
      <c r="O21" s="147"/>
      <c r="P21" s="147"/>
      <c r="Q21" s="147"/>
      <c r="R21" s="148"/>
      <c r="S21" s="146">
        <v>16</v>
      </c>
      <c r="T21" s="147"/>
      <c r="U21" s="149"/>
      <c r="V21" s="31" t="s">
        <v>66</v>
      </c>
      <c r="W21" s="72" t="str">
        <f t="shared" si="0"/>
        <v>15km以上</v>
      </c>
      <c r="X21" s="73"/>
      <c r="Y21" s="74"/>
      <c r="AC21" s="25"/>
    </row>
    <row r="22" spans="1:29" s="24" customFormat="1" ht="10.5" customHeight="1">
      <c r="A22" s="29">
        <f t="shared" si="2"/>
        <v>46035</v>
      </c>
      <c r="B22" s="30">
        <f t="shared" si="1"/>
        <v>46035</v>
      </c>
      <c r="C22" s="146"/>
      <c r="D22" s="147"/>
      <c r="E22" s="147"/>
      <c r="F22" s="147"/>
      <c r="G22" s="148"/>
      <c r="H22" s="146"/>
      <c r="I22" s="147"/>
      <c r="J22" s="147"/>
      <c r="K22" s="148"/>
      <c r="L22" s="146"/>
      <c r="M22" s="147"/>
      <c r="N22" s="147"/>
      <c r="O22" s="147"/>
      <c r="P22" s="147"/>
      <c r="Q22" s="147"/>
      <c r="R22" s="148"/>
      <c r="S22" s="146"/>
      <c r="T22" s="147"/>
      <c r="U22" s="149"/>
      <c r="V22" s="31" t="s">
        <v>66</v>
      </c>
      <c r="W22" s="72" t="str">
        <f t="shared" si="0"/>
        <v/>
      </c>
      <c r="X22" s="73"/>
      <c r="Y22" s="74"/>
      <c r="AC22" s="25"/>
    </row>
    <row r="23" spans="1:29" s="24" customFormat="1" ht="10.5" customHeight="1">
      <c r="A23" s="29">
        <f t="shared" si="2"/>
        <v>46036</v>
      </c>
      <c r="B23" s="30">
        <f t="shared" si="1"/>
        <v>46036</v>
      </c>
      <c r="C23" s="146"/>
      <c r="D23" s="147"/>
      <c r="E23" s="147"/>
      <c r="F23" s="147"/>
      <c r="G23" s="148"/>
      <c r="H23" s="146"/>
      <c r="I23" s="147"/>
      <c r="J23" s="147"/>
      <c r="K23" s="148"/>
      <c r="L23" s="146"/>
      <c r="M23" s="147"/>
      <c r="N23" s="147"/>
      <c r="O23" s="147"/>
      <c r="P23" s="147"/>
      <c r="Q23" s="147"/>
      <c r="R23" s="148"/>
      <c r="S23" s="146"/>
      <c r="T23" s="147"/>
      <c r="U23" s="149"/>
      <c r="V23" s="31" t="s">
        <v>66</v>
      </c>
      <c r="W23" s="72" t="str">
        <f t="shared" si="0"/>
        <v/>
      </c>
      <c r="X23" s="73"/>
      <c r="Y23" s="74"/>
      <c r="AC23" s="25"/>
    </row>
    <row r="24" spans="1:29" s="24" customFormat="1" ht="10.5" customHeight="1">
      <c r="A24" s="29">
        <f t="shared" si="2"/>
        <v>46037</v>
      </c>
      <c r="B24" s="30">
        <f t="shared" si="1"/>
        <v>46037</v>
      </c>
      <c r="C24" s="146" t="s">
        <v>85</v>
      </c>
      <c r="D24" s="147"/>
      <c r="E24" s="147"/>
      <c r="F24" s="147"/>
      <c r="G24" s="148"/>
      <c r="H24" s="146" t="s">
        <v>92</v>
      </c>
      <c r="I24" s="147"/>
      <c r="J24" s="147"/>
      <c r="K24" s="148"/>
      <c r="L24" s="146" t="s">
        <v>87</v>
      </c>
      <c r="M24" s="147"/>
      <c r="N24" s="147"/>
      <c r="O24" s="147"/>
      <c r="P24" s="147"/>
      <c r="Q24" s="147"/>
      <c r="R24" s="148"/>
      <c r="S24" s="146">
        <v>30</v>
      </c>
      <c r="T24" s="147"/>
      <c r="U24" s="149"/>
      <c r="V24" s="31" t="s">
        <v>66</v>
      </c>
      <c r="W24" s="72" t="str">
        <f t="shared" si="0"/>
        <v>30km以上</v>
      </c>
      <c r="X24" s="73"/>
      <c r="Y24" s="74"/>
      <c r="AC24" s="25"/>
    </row>
    <row r="25" spans="1:29" s="24" customFormat="1" ht="10.5" customHeight="1">
      <c r="A25" s="29">
        <f t="shared" si="2"/>
        <v>46038</v>
      </c>
      <c r="B25" s="30">
        <f t="shared" si="1"/>
        <v>46038</v>
      </c>
      <c r="C25" s="146"/>
      <c r="D25" s="147"/>
      <c r="E25" s="147"/>
      <c r="F25" s="147"/>
      <c r="G25" s="148"/>
      <c r="H25" s="146"/>
      <c r="I25" s="147"/>
      <c r="J25" s="147"/>
      <c r="K25" s="148"/>
      <c r="L25" s="146"/>
      <c r="M25" s="147"/>
      <c r="N25" s="147"/>
      <c r="O25" s="147"/>
      <c r="P25" s="147"/>
      <c r="Q25" s="147"/>
      <c r="R25" s="148"/>
      <c r="S25" s="146"/>
      <c r="T25" s="147"/>
      <c r="U25" s="149"/>
      <c r="V25" s="31" t="s">
        <v>66</v>
      </c>
      <c r="W25" s="72" t="str">
        <f t="shared" si="0"/>
        <v/>
      </c>
      <c r="X25" s="73"/>
      <c r="Y25" s="74"/>
      <c r="AC25" s="25"/>
    </row>
    <row r="26" spans="1:29" s="24" customFormat="1" ht="10.5" customHeight="1">
      <c r="A26" s="29">
        <f t="shared" si="2"/>
        <v>46039</v>
      </c>
      <c r="B26" s="30">
        <f t="shared" si="1"/>
        <v>46039</v>
      </c>
      <c r="C26" s="146"/>
      <c r="D26" s="147"/>
      <c r="E26" s="147"/>
      <c r="F26" s="147"/>
      <c r="G26" s="148"/>
      <c r="H26" s="146"/>
      <c r="I26" s="147"/>
      <c r="J26" s="147"/>
      <c r="K26" s="148"/>
      <c r="L26" s="146"/>
      <c r="M26" s="147"/>
      <c r="N26" s="147"/>
      <c r="O26" s="147"/>
      <c r="P26" s="147"/>
      <c r="Q26" s="147"/>
      <c r="R26" s="148"/>
      <c r="S26" s="146"/>
      <c r="T26" s="147"/>
      <c r="U26" s="149"/>
      <c r="V26" s="31" t="s">
        <v>66</v>
      </c>
      <c r="W26" s="72" t="str">
        <f t="shared" si="0"/>
        <v/>
      </c>
      <c r="X26" s="73"/>
      <c r="Y26" s="74"/>
      <c r="AC26" s="25"/>
    </row>
    <row r="27" spans="1:29" s="24" customFormat="1" ht="10.5" customHeight="1">
      <c r="A27" s="29">
        <f t="shared" si="2"/>
        <v>46040</v>
      </c>
      <c r="B27" s="30">
        <f t="shared" si="1"/>
        <v>46040</v>
      </c>
      <c r="C27" s="146"/>
      <c r="D27" s="147"/>
      <c r="E27" s="147"/>
      <c r="F27" s="147"/>
      <c r="G27" s="148"/>
      <c r="H27" s="146"/>
      <c r="I27" s="147"/>
      <c r="J27" s="147"/>
      <c r="K27" s="148"/>
      <c r="L27" s="146"/>
      <c r="M27" s="147"/>
      <c r="N27" s="147"/>
      <c r="O27" s="147"/>
      <c r="P27" s="147"/>
      <c r="Q27" s="147"/>
      <c r="R27" s="148"/>
      <c r="S27" s="146"/>
      <c r="T27" s="147"/>
      <c r="U27" s="149"/>
      <c r="V27" s="31" t="s">
        <v>66</v>
      </c>
      <c r="W27" s="72" t="str">
        <f t="shared" si="0"/>
        <v/>
      </c>
      <c r="X27" s="73"/>
      <c r="Y27" s="74"/>
      <c r="AC27" s="25"/>
    </row>
    <row r="28" spans="1:29" s="24" customFormat="1" ht="10.5" customHeight="1">
      <c r="A28" s="29">
        <f t="shared" si="2"/>
        <v>46041</v>
      </c>
      <c r="B28" s="30">
        <f t="shared" si="1"/>
        <v>46041</v>
      </c>
      <c r="C28" s="146" t="s">
        <v>90</v>
      </c>
      <c r="D28" s="147"/>
      <c r="E28" s="147"/>
      <c r="F28" s="147"/>
      <c r="G28" s="148"/>
      <c r="H28" s="146" t="s">
        <v>92</v>
      </c>
      <c r="I28" s="147"/>
      <c r="J28" s="147"/>
      <c r="K28" s="148"/>
      <c r="L28" s="146" t="s">
        <v>94</v>
      </c>
      <c r="M28" s="147"/>
      <c r="N28" s="147"/>
      <c r="O28" s="147"/>
      <c r="P28" s="147"/>
      <c r="Q28" s="147"/>
      <c r="R28" s="148"/>
      <c r="S28" s="146">
        <v>16</v>
      </c>
      <c r="T28" s="147"/>
      <c r="U28" s="149"/>
      <c r="V28" s="31" t="s">
        <v>66</v>
      </c>
      <c r="W28" s="72" t="str">
        <f t="shared" si="0"/>
        <v>15km以上</v>
      </c>
      <c r="X28" s="73"/>
      <c r="Y28" s="74"/>
      <c r="AC28" s="25"/>
    </row>
    <row r="29" spans="1:29" s="24" customFormat="1" ht="10.5" customHeight="1">
      <c r="A29" s="29">
        <f t="shared" si="2"/>
        <v>46042</v>
      </c>
      <c r="B29" s="30">
        <f t="shared" si="1"/>
        <v>46042</v>
      </c>
      <c r="C29" s="146"/>
      <c r="D29" s="147"/>
      <c r="E29" s="147"/>
      <c r="F29" s="147"/>
      <c r="G29" s="148"/>
      <c r="H29" s="146"/>
      <c r="I29" s="147"/>
      <c r="J29" s="147"/>
      <c r="K29" s="148"/>
      <c r="L29" s="146"/>
      <c r="M29" s="147"/>
      <c r="N29" s="147"/>
      <c r="O29" s="147"/>
      <c r="P29" s="147"/>
      <c r="Q29" s="147"/>
      <c r="R29" s="148"/>
      <c r="S29" s="146"/>
      <c r="T29" s="147"/>
      <c r="U29" s="149"/>
      <c r="V29" s="31" t="s">
        <v>66</v>
      </c>
      <c r="W29" s="72" t="str">
        <f t="shared" si="0"/>
        <v/>
      </c>
      <c r="X29" s="73"/>
      <c r="Y29" s="74"/>
      <c r="AC29" s="25"/>
    </row>
    <row r="30" spans="1:29" s="24" customFormat="1" ht="10.5" customHeight="1">
      <c r="A30" s="29">
        <f t="shared" si="2"/>
        <v>46043</v>
      </c>
      <c r="B30" s="30">
        <f t="shared" si="1"/>
        <v>46043</v>
      </c>
      <c r="C30" s="146"/>
      <c r="D30" s="147"/>
      <c r="E30" s="147"/>
      <c r="F30" s="147"/>
      <c r="G30" s="148"/>
      <c r="H30" s="146"/>
      <c r="I30" s="147"/>
      <c r="J30" s="147"/>
      <c r="K30" s="148"/>
      <c r="L30" s="146"/>
      <c r="M30" s="147"/>
      <c r="N30" s="147"/>
      <c r="O30" s="147"/>
      <c r="P30" s="147"/>
      <c r="Q30" s="147"/>
      <c r="R30" s="148"/>
      <c r="S30" s="146"/>
      <c r="T30" s="147"/>
      <c r="U30" s="149"/>
      <c r="V30" s="31" t="s">
        <v>66</v>
      </c>
      <c r="W30" s="72" t="str">
        <f t="shared" si="0"/>
        <v/>
      </c>
      <c r="X30" s="73"/>
      <c r="Y30" s="74"/>
      <c r="AC30" s="25"/>
    </row>
    <row r="31" spans="1:29" s="24" customFormat="1" ht="10.5" customHeight="1">
      <c r="A31" s="29">
        <f t="shared" si="2"/>
        <v>46044</v>
      </c>
      <c r="B31" s="30">
        <f t="shared" si="1"/>
        <v>46044</v>
      </c>
      <c r="C31" s="146" t="s">
        <v>85</v>
      </c>
      <c r="D31" s="147"/>
      <c r="E31" s="147"/>
      <c r="F31" s="147"/>
      <c r="G31" s="148"/>
      <c r="H31" s="146" t="s">
        <v>92</v>
      </c>
      <c r="I31" s="147"/>
      <c r="J31" s="147"/>
      <c r="K31" s="148"/>
      <c r="L31" s="146" t="s">
        <v>87</v>
      </c>
      <c r="M31" s="147"/>
      <c r="N31" s="147"/>
      <c r="O31" s="147"/>
      <c r="P31" s="147"/>
      <c r="Q31" s="147"/>
      <c r="R31" s="148"/>
      <c r="S31" s="146">
        <v>30</v>
      </c>
      <c r="T31" s="147"/>
      <c r="U31" s="149"/>
      <c r="V31" s="31" t="s">
        <v>66</v>
      </c>
      <c r="W31" s="72" t="str">
        <f t="shared" si="0"/>
        <v>30km以上</v>
      </c>
      <c r="X31" s="73"/>
      <c r="Y31" s="74"/>
      <c r="AC31" s="25"/>
    </row>
    <row r="32" spans="1:29" s="24" customFormat="1" ht="10.5" customHeight="1">
      <c r="A32" s="29">
        <f t="shared" si="2"/>
        <v>46045</v>
      </c>
      <c r="B32" s="30">
        <f t="shared" si="1"/>
        <v>46045</v>
      </c>
      <c r="C32" s="146"/>
      <c r="D32" s="147"/>
      <c r="E32" s="147"/>
      <c r="F32" s="147"/>
      <c r="G32" s="148"/>
      <c r="H32" s="146"/>
      <c r="I32" s="147"/>
      <c r="J32" s="147"/>
      <c r="K32" s="148"/>
      <c r="L32" s="146"/>
      <c r="M32" s="147"/>
      <c r="N32" s="147"/>
      <c r="O32" s="147"/>
      <c r="P32" s="147"/>
      <c r="Q32" s="147"/>
      <c r="R32" s="148"/>
      <c r="S32" s="146"/>
      <c r="T32" s="147"/>
      <c r="U32" s="149"/>
      <c r="V32" s="31" t="s">
        <v>66</v>
      </c>
      <c r="W32" s="72" t="str">
        <f t="shared" si="0"/>
        <v/>
      </c>
      <c r="X32" s="73"/>
      <c r="Y32" s="74"/>
      <c r="AC32" s="25"/>
    </row>
    <row r="33" spans="1:48" s="24" customFormat="1" ht="10.5" customHeight="1">
      <c r="A33" s="29">
        <f t="shared" si="2"/>
        <v>46046</v>
      </c>
      <c r="B33" s="30">
        <f t="shared" si="1"/>
        <v>46046</v>
      </c>
      <c r="C33" s="146"/>
      <c r="D33" s="147"/>
      <c r="E33" s="147"/>
      <c r="F33" s="147"/>
      <c r="G33" s="148"/>
      <c r="H33" s="146"/>
      <c r="I33" s="147"/>
      <c r="J33" s="147"/>
      <c r="K33" s="148"/>
      <c r="L33" s="146"/>
      <c r="M33" s="147"/>
      <c r="N33" s="147"/>
      <c r="O33" s="147"/>
      <c r="P33" s="147"/>
      <c r="Q33" s="147"/>
      <c r="R33" s="148"/>
      <c r="S33" s="146"/>
      <c r="T33" s="147"/>
      <c r="U33" s="149"/>
      <c r="V33" s="31" t="s">
        <v>66</v>
      </c>
      <c r="W33" s="72" t="str">
        <f t="shared" si="0"/>
        <v/>
      </c>
      <c r="X33" s="73"/>
      <c r="Y33" s="74"/>
      <c r="AC33" s="25"/>
    </row>
    <row r="34" spans="1:48" s="24" customFormat="1" ht="10.5" customHeight="1">
      <c r="A34" s="29">
        <f t="shared" si="2"/>
        <v>46047</v>
      </c>
      <c r="B34" s="30">
        <f t="shared" si="1"/>
        <v>46047</v>
      </c>
      <c r="C34" s="146"/>
      <c r="D34" s="147"/>
      <c r="E34" s="147"/>
      <c r="F34" s="147"/>
      <c r="G34" s="148"/>
      <c r="H34" s="146"/>
      <c r="I34" s="147"/>
      <c r="J34" s="147"/>
      <c r="K34" s="148"/>
      <c r="L34" s="146"/>
      <c r="M34" s="147"/>
      <c r="N34" s="147"/>
      <c r="O34" s="147"/>
      <c r="P34" s="147"/>
      <c r="Q34" s="147"/>
      <c r="R34" s="148"/>
      <c r="S34" s="146"/>
      <c r="T34" s="147"/>
      <c r="U34" s="149"/>
      <c r="V34" s="31" t="s">
        <v>66</v>
      </c>
      <c r="W34" s="72" t="str">
        <f t="shared" si="0"/>
        <v/>
      </c>
      <c r="X34" s="73"/>
      <c r="Y34" s="74"/>
      <c r="AC34" s="25"/>
    </row>
    <row r="35" spans="1:48" s="24" customFormat="1" ht="10.5" customHeight="1">
      <c r="A35" s="29">
        <f t="shared" si="2"/>
        <v>46048</v>
      </c>
      <c r="B35" s="30">
        <f t="shared" si="1"/>
        <v>46048</v>
      </c>
      <c r="C35" s="146" t="s">
        <v>90</v>
      </c>
      <c r="D35" s="147"/>
      <c r="E35" s="147"/>
      <c r="F35" s="147"/>
      <c r="G35" s="148"/>
      <c r="H35" s="146" t="s">
        <v>92</v>
      </c>
      <c r="I35" s="147"/>
      <c r="J35" s="147"/>
      <c r="K35" s="148"/>
      <c r="L35" s="146" t="s">
        <v>100</v>
      </c>
      <c r="M35" s="147"/>
      <c r="N35" s="147"/>
      <c r="O35" s="147"/>
      <c r="P35" s="147"/>
      <c r="Q35" s="147"/>
      <c r="R35" s="148"/>
      <c r="S35" s="146">
        <v>16</v>
      </c>
      <c r="T35" s="147"/>
      <c r="U35" s="149"/>
      <c r="V35" s="31" t="s">
        <v>66</v>
      </c>
      <c r="W35" s="72" t="str">
        <f t="shared" si="0"/>
        <v>15km以上</v>
      </c>
      <c r="X35" s="73"/>
      <c r="Y35" s="74"/>
      <c r="AC35" s="25"/>
    </row>
    <row r="36" spans="1:48" s="24" customFormat="1" ht="10.5" customHeight="1">
      <c r="A36" s="29">
        <f t="shared" si="2"/>
        <v>46049</v>
      </c>
      <c r="B36" s="30">
        <f t="shared" si="1"/>
        <v>46049</v>
      </c>
      <c r="C36" s="146"/>
      <c r="D36" s="147"/>
      <c r="E36" s="147"/>
      <c r="F36" s="147"/>
      <c r="G36" s="148"/>
      <c r="H36" s="146"/>
      <c r="I36" s="147"/>
      <c r="J36" s="147"/>
      <c r="K36" s="148"/>
      <c r="L36" s="146"/>
      <c r="M36" s="147"/>
      <c r="N36" s="147"/>
      <c r="O36" s="147"/>
      <c r="P36" s="147"/>
      <c r="Q36" s="147"/>
      <c r="R36" s="148"/>
      <c r="S36" s="146"/>
      <c r="T36" s="147"/>
      <c r="U36" s="149"/>
      <c r="V36" s="31" t="s">
        <v>66</v>
      </c>
      <c r="W36" s="72" t="str">
        <f t="shared" si="0"/>
        <v/>
      </c>
      <c r="X36" s="73"/>
      <c r="Y36" s="74"/>
      <c r="AC36" s="25"/>
    </row>
    <row r="37" spans="1:48" s="24" customFormat="1" ht="10.5" customHeight="1">
      <c r="A37" s="29">
        <f t="shared" si="2"/>
        <v>46050</v>
      </c>
      <c r="B37" s="30">
        <f t="shared" si="1"/>
        <v>46050</v>
      </c>
      <c r="C37" s="146"/>
      <c r="D37" s="147"/>
      <c r="E37" s="147"/>
      <c r="F37" s="147"/>
      <c r="G37" s="148"/>
      <c r="H37" s="146"/>
      <c r="I37" s="147"/>
      <c r="J37" s="147"/>
      <c r="K37" s="148"/>
      <c r="L37" s="146"/>
      <c r="M37" s="147"/>
      <c r="N37" s="147"/>
      <c r="O37" s="147"/>
      <c r="P37" s="147"/>
      <c r="Q37" s="147"/>
      <c r="R37" s="148"/>
      <c r="S37" s="146"/>
      <c r="T37" s="147"/>
      <c r="U37" s="149"/>
      <c r="V37" s="31" t="s">
        <v>66</v>
      </c>
      <c r="W37" s="72" t="str">
        <f t="shared" si="0"/>
        <v/>
      </c>
      <c r="X37" s="73"/>
      <c r="Y37" s="74"/>
      <c r="AC37" s="25"/>
    </row>
    <row r="38" spans="1:48" s="24" customFormat="1" ht="10.5" customHeight="1">
      <c r="A38" s="29">
        <f>IF(DAY(A37+1)&lt;&gt;29,"",A37+1)</f>
        <v>46051</v>
      </c>
      <c r="B38" s="30">
        <f>IF(DAY(B37+1)&lt;&gt;29,"",B37+1)</f>
        <v>46051</v>
      </c>
      <c r="C38" s="146"/>
      <c r="D38" s="147"/>
      <c r="E38" s="147"/>
      <c r="F38" s="147"/>
      <c r="G38" s="148"/>
      <c r="H38" s="146"/>
      <c r="I38" s="147"/>
      <c r="J38" s="147"/>
      <c r="K38" s="148"/>
      <c r="L38" s="146"/>
      <c r="M38" s="147"/>
      <c r="N38" s="147"/>
      <c r="O38" s="147"/>
      <c r="P38" s="147"/>
      <c r="Q38" s="147"/>
      <c r="R38" s="148"/>
      <c r="S38" s="146"/>
      <c r="T38" s="147"/>
      <c r="U38" s="149"/>
      <c r="V38" s="31" t="s">
        <v>66</v>
      </c>
      <c r="W38" s="72" t="str">
        <f t="shared" si="0"/>
        <v/>
      </c>
      <c r="X38" s="73"/>
      <c r="Y38" s="74"/>
      <c r="AC38" s="25"/>
    </row>
    <row r="39" spans="1:48" s="24" customFormat="1" ht="10.5" customHeight="1">
      <c r="A39" s="29">
        <f>IF(DAY(A37+2)&lt;&gt;30,"",A37+2)</f>
        <v>46052</v>
      </c>
      <c r="B39" s="30">
        <f>IF(DAY(B37+2)&lt;&gt;30,"",B37+2)</f>
        <v>46052</v>
      </c>
      <c r="C39" s="146"/>
      <c r="D39" s="147"/>
      <c r="E39" s="147"/>
      <c r="F39" s="147"/>
      <c r="G39" s="148"/>
      <c r="H39" s="146"/>
      <c r="I39" s="147"/>
      <c r="J39" s="147"/>
      <c r="K39" s="148"/>
      <c r="L39" s="146"/>
      <c r="M39" s="147"/>
      <c r="N39" s="147"/>
      <c r="O39" s="147"/>
      <c r="P39" s="147"/>
      <c r="Q39" s="147"/>
      <c r="R39" s="148"/>
      <c r="S39" s="146"/>
      <c r="T39" s="147"/>
      <c r="U39" s="149"/>
      <c r="V39" s="31" t="s">
        <v>66</v>
      </c>
      <c r="W39" s="72" t="str">
        <f t="shared" si="0"/>
        <v/>
      </c>
      <c r="X39" s="73"/>
      <c r="Y39" s="74"/>
      <c r="AC39" s="25"/>
    </row>
    <row r="40" spans="1:48" s="24" customFormat="1" ht="10.5" customHeight="1" thickBot="1">
      <c r="A40" s="32">
        <f>IF(DAY(A37+3)&lt;&gt;31,"",A37+3)</f>
        <v>46053</v>
      </c>
      <c r="B40" s="33">
        <f>IF(DAY(B37+3)&lt;&gt;31,"",B37+3)</f>
        <v>46053</v>
      </c>
      <c r="C40" s="150"/>
      <c r="D40" s="151"/>
      <c r="E40" s="151"/>
      <c r="F40" s="151"/>
      <c r="G40" s="152"/>
      <c r="H40" s="150"/>
      <c r="I40" s="151"/>
      <c r="J40" s="151"/>
      <c r="K40" s="152"/>
      <c r="L40" s="150"/>
      <c r="M40" s="151"/>
      <c r="N40" s="151"/>
      <c r="O40" s="151"/>
      <c r="P40" s="151"/>
      <c r="Q40" s="151"/>
      <c r="R40" s="152"/>
      <c r="S40" s="150"/>
      <c r="T40" s="151"/>
      <c r="U40" s="153"/>
      <c r="V40" s="34" t="s">
        <v>66</v>
      </c>
      <c r="W40" s="75" t="str">
        <f t="shared" si="0"/>
        <v/>
      </c>
      <c r="X40" s="76"/>
      <c r="Y40" s="77"/>
      <c r="AC40" s="25"/>
    </row>
    <row r="41" spans="1:48" s="24" customFormat="1" ht="10.5" customHeight="1" thickBot="1">
      <c r="A41" s="35"/>
      <c r="B41" s="35"/>
      <c r="C41" s="35"/>
      <c r="D41" s="35"/>
      <c r="E41" s="35"/>
      <c r="F41" s="35"/>
      <c r="G41" s="35"/>
      <c r="H41" s="35"/>
      <c r="I41" s="35"/>
      <c r="J41" s="35"/>
      <c r="K41" s="35"/>
      <c r="L41" s="35"/>
      <c r="M41" s="35"/>
      <c r="N41" s="35"/>
      <c r="O41" s="35"/>
      <c r="P41" s="35"/>
      <c r="Q41" s="35"/>
      <c r="R41" s="35"/>
      <c r="S41" s="35"/>
      <c r="T41" s="35"/>
      <c r="U41" s="35"/>
      <c r="V41" s="35"/>
      <c r="W41" s="35"/>
      <c r="X41" s="35"/>
      <c r="Y41" s="35"/>
      <c r="AC41" s="25"/>
    </row>
    <row r="42" spans="1:48" s="24" customFormat="1" ht="12" customHeight="1" thickBot="1">
      <c r="A42" s="20" t="s">
        <v>56</v>
      </c>
      <c r="B42" s="21"/>
      <c r="C42" s="22"/>
      <c r="D42" s="168" t="s">
        <v>97</v>
      </c>
      <c r="E42" s="169"/>
      <c r="F42" s="169"/>
      <c r="G42" s="169"/>
      <c r="H42" s="169"/>
      <c r="I42" s="170"/>
      <c r="J42" s="23"/>
      <c r="K42" s="23"/>
      <c r="L42" s="23"/>
      <c r="M42" s="23"/>
      <c r="N42" s="23"/>
      <c r="O42" s="23"/>
      <c r="P42" s="23"/>
      <c r="Q42" s="23"/>
      <c r="R42" s="23"/>
      <c r="S42" s="23"/>
      <c r="T42" s="23"/>
      <c r="U42" s="23"/>
      <c r="V42" s="23"/>
      <c r="W42" s="23"/>
      <c r="X42" s="23"/>
      <c r="Y42" s="23"/>
      <c r="AC42" s="25"/>
    </row>
    <row r="43" spans="1:48" s="25" customFormat="1" ht="10.5" customHeight="1">
      <c r="A43" s="129" t="s">
        <v>57</v>
      </c>
      <c r="B43" s="131" t="s">
        <v>67</v>
      </c>
      <c r="C43" s="107" t="s">
        <v>58</v>
      </c>
      <c r="D43" s="108"/>
      <c r="E43" s="108"/>
      <c r="F43" s="108"/>
      <c r="G43" s="108"/>
      <c r="H43" s="108"/>
      <c r="I43" s="108"/>
      <c r="J43" s="108"/>
      <c r="K43" s="108"/>
      <c r="L43" s="108"/>
      <c r="M43" s="108"/>
      <c r="N43" s="108"/>
      <c r="O43" s="108"/>
      <c r="P43" s="108"/>
      <c r="Q43" s="108"/>
      <c r="R43" s="108"/>
      <c r="S43" s="108"/>
      <c r="T43" s="108"/>
      <c r="U43" s="108"/>
      <c r="V43" s="108"/>
      <c r="W43" s="108"/>
      <c r="X43" s="108"/>
      <c r="Y43" s="109"/>
    </row>
    <row r="44" spans="1:48" s="25" customFormat="1" ht="24" customHeight="1" thickBot="1">
      <c r="A44" s="130"/>
      <c r="B44" s="132"/>
      <c r="C44" s="133" t="s">
        <v>59</v>
      </c>
      <c r="D44" s="134"/>
      <c r="E44" s="134"/>
      <c r="F44" s="134"/>
      <c r="G44" s="135"/>
      <c r="H44" s="133" t="s">
        <v>60</v>
      </c>
      <c r="I44" s="134"/>
      <c r="J44" s="134"/>
      <c r="K44" s="135"/>
      <c r="L44" s="133" t="s">
        <v>89</v>
      </c>
      <c r="M44" s="134"/>
      <c r="N44" s="134"/>
      <c r="O44" s="134"/>
      <c r="P44" s="134"/>
      <c r="Q44" s="134"/>
      <c r="R44" s="135"/>
      <c r="S44" s="121" t="s">
        <v>61</v>
      </c>
      <c r="T44" s="122"/>
      <c r="U44" s="122"/>
      <c r="V44" s="123"/>
      <c r="W44" s="110" t="s">
        <v>65</v>
      </c>
      <c r="X44" s="111"/>
      <c r="Y44" s="112"/>
      <c r="AR44" s="124"/>
      <c r="AS44" s="124"/>
      <c r="AT44" s="124"/>
      <c r="AU44" s="124"/>
      <c r="AV44" s="124"/>
    </row>
    <row r="45" spans="1:48" s="24" customFormat="1" ht="10.5" customHeight="1" thickTop="1">
      <c r="A45" s="26">
        <f>DATE('03_様式第２号（実績報告書）【記入例】'!$AD$3,'03_様式第２号（実績報告書）【記入例】'!$AD$4,1)</f>
        <v>46023</v>
      </c>
      <c r="B45" s="27">
        <f>DATE('03_様式第２号（実績報告書）【記入例】'!$AD$3,'03_様式第２号（実績報告書）【記入例】'!$AD$4,1)</f>
        <v>46023</v>
      </c>
      <c r="C45" s="154"/>
      <c r="D45" s="155"/>
      <c r="E45" s="155"/>
      <c r="F45" s="155"/>
      <c r="G45" s="156"/>
      <c r="H45" s="154"/>
      <c r="I45" s="155"/>
      <c r="J45" s="155"/>
      <c r="K45" s="156"/>
      <c r="L45" s="154"/>
      <c r="M45" s="155"/>
      <c r="N45" s="155"/>
      <c r="O45" s="155"/>
      <c r="P45" s="155"/>
      <c r="Q45" s="155"/>
      <c r="R45" s="156"/>
      <c r="S45" s="154"/>
      <c r="T45" s="155"/>
      <c r="U45" s="157"/>
      <c r="V45" s="28" t="s">
        <v>66</v>
      </c>
      <c r="W45" s="69" t="str">
        <f>IF(S45&gt;="","",IF(S45&gt;=40,"40km以上",IF(S45&gt;=30,"30km以上",IF(S45&gt;=20,"20km以上",IF(S45&gt;=15,"15km以上",IF(S45&lt;15,"15km未満"))))))</f>
        <v/>
      </c>
      <c r="X45" s="70"/>
      <c r="Y45" s="71"/>
      <c r="AC45" s="25"/>
    </row>
    <row r="46" spans="1:48" s="24" customFormat="1" ht="10.5" customHeight="1">
      <c r="A46" s="29">
        <f>A45+1</f>
        <v>46024</v>
      </c>
      <c r="B46" s="30">
        <f>B45+1</f>
        <v>46024</v>
      </c>
      <c r="C46" s="146"/>
      <c r="D46" s="147"/>
      <c r="E46" s="147"/>
      <c r="F46" s="147"/>
      <c r="G46" s="148"/>
      <c r="H46" s="146"/>
      <c r="I46" s="147"/>
      <c r="J46" s="147"/>
      <c r="K46" s="148"/>
      <c r="L46" s="146"/>
      <c r="M46" s="147"/>
      <c r="N46" s="147"/>
      <c r="O46" s="147"/>
      <c r="P46" s="147"/>
      <c r="Q46" s="147"/>
      <c r="R46" s="148"/>
      <c r="S46" s="146"/>
      <c r="T46" s="147"/>
      <c r="U46" s="149"/>
      <c r="V46" s="31" t="s">
        <v>66</v>
      </c>
      <c r="W46" s="72" t="str">
        <f t="shared" ref="W46:W75" si="3">IF(S46&gt;="","",IF(S46&gt;=40,"40km以上",IF(S46&gt;=30,"30km以上",IF(S46&gt;=20,"20km以上",IF(S46&gt;=15,"15km以上",IF(S46&lt;15,"15km未満"))))))</f>
        <v/>
      </c>
      <c r="X46" s="73"/>
      <c r="Y46" s="74"/>
      <c r="AC46" s="25"/>
    </row>
    <row r="47" spans="1:48" s="24" customFormat="1" ht="10.5" customHeight="1">
      <c r="A47" s="29">
        <f>A46+1</f>
        <v>46025</v>
      </c>
      <c r="B47" s="30">
        <f t="shared" ref="B47:B72" si="4">B46+1</f>
        <v>46025</v>
      </c>
      <c r="C47" s="146" t="s">
        <v>98</v>
      </c>
      <c r="D47" s="147"/>
      <c r="E47" s="147"/>
      <c r="F47" s="147"/>
      <c r="G47" s="148"/>
      <c r="H47" s="146" t="s">
        <v>93</v>
      </c>
      <c r="I47" s="147"/>
      <c r="J47" s="147"/>
      <c r="K47" s="148"/>
      <c r="L47" s="146" t="s">
        <v>99</v>
      </c>
      <c r="M47" s="147"/>
      <c r="N47" s="147"/>
      <c r="O47" s="147"/>
      <c r="P47" s="147"/>
      <c r="Q47" s="147"/>
      <c r="R47" s="148"/>
      <c r="S47" s="146">
        <v>28</v>
      </c>
      <c r="T47" s="147"/>
      <c r="U47" s="149"/>
      <c r="V47" s="31" t="s">
        <v>66</v>
      </c>
      <c r="W47" s="72" t="str">
        <f t="shared" si="3"/>
        <v>20km以上</v>
      </c>
      <c r="X47" s="73"/>
      <c r="Y47" s="74"/>
      <c r="AC47" s="25"/>
    </row>
    <row r="48" spans="1:48" s="24" customFormat="1" ht="10.5" customHeight="1">
      <c r="A48" s="29">
        <f t="shared" ref="A48:A72" si="5">A47+1</f>
        <v>46026</v>
      </c>
      <c r="B48" s="30">
        <f t="shared" si="4"/>
        <v>46026</v>
      </c>
      <c r="C48" s="146"/>
      <c r="D48" s="147"/>
      <c r="E48" s="147"/>
      <c r="F48" s="147"/>
      <c r="G48" s="148"/>
      <c r="H48" s="146"/>
      <c r="I48" s="147"/>
      <c r="J48" s="147"/>
      <c r="K48" s="148"/>
      <c r="L48" s="146"/>
      <c r="M48" s="147"/>
      <c r="N48" s="147"/>
      <c r="O48" s="147"/>
      <c r="P48" s="147"/>
      <c r="Q48" s="147"/>
      <c r="R48" s="148"/>
      <c r="S48" s="146"/>
      <c r="T48" s="147"/>
      <c r="U48" s="149"/>
      <c r="V48" s="31" t="s">
        <v>66</v>
      </c>
      <c r="W48" s="72" t="str">
        <f t="shared" si="3"/>
        <v/>
      </c>
      <c r="X48" s="73"/>
      <c r="Y48" s="74"/>
      <c r="AC48" s="25"/>
    </row>
    <row r="49" spans="1:29" s="24" customFormat="1" ht="10.5" customHeight="1">
      <c r="A49" s="29">
        <f t="shared" si="5"/>
        <v>46027</v>
      </c>
      <c r="B49" s="30">
        <f t="shared" si="4"/>
        <v>46027</v>
      </c>
      <c r="C49" s="146"/>
      <c r="D49" s="147"/>
      <c r="E49" s="147"/>
      <c r="F49" s="147"/>
      <c r="G49" s="148"/>
      <c r="H49" s="146"/>
      <c r="I49" s="147"/>
      <c r="J49" s="147"/>
      <c r="K49" s="148"/>
      <c r="L49" s="146"/>
      <c r="M49" s="147"/>
      <c r="N49" s="147"/>
      <c r="O49" s="147"/>
      <c r="P49" s="147"/>
      <c r="Q49" s="147"/>
      <c r="R49" s="148"/>
      <c r="S49" s="146"/>
      <c r="T49" s="147"/>
      <c r="U49" s="149"/>
      <c r="V49" s="31" t="s">
        <v>66</v>
      </c>
      <c r="W49" s="72" t="str">
        <f t="shared" si="3"/>
        <v/>
      </c>
      <c r="X49" s="73"/>
      <c r="Y49" s="74"/>
      <c r="AC49" s="25"/>
    </row>
    <row r="50" spans="1:29" s="24" customFormat="1" ht="10.5" customHeight="1">
      <c r="A50" s="29">
        <f t="shared" si="5"/>
        <v>46028</v>
      </c>
      <c r="B50" s="30">
        <f t="shared" si="4"/>
        <v>46028</v>
      </c>
      <c r="C50" s="146"/>
      <c r="D50" s="147"/>
      <c r="E50" s="147"/>
      <c r="F50" s="147"/>
      <c r="G50" s="148"/>
      <c r="H50" s="146"/>
      <c r="I50" s="147"/>
      <c r="J50" s="147"/>
      <c r="K50" s="148"/>
      <c r="L50" s="146"/>
      <c r="M50" s="147"/>
      <c r="N50" s="147"/>
      <c r="O50" s="147"/>
      <c r="P50" s="147"/>
      <c r="Q50" s="147"/>
      <c r="R50" s="148"/>
      <c r="S50" s="146"/>
      <c r="T50" s="147"/>
      <c r="U50" s="149"/>
      <c r="V50" s="31" t="s">
        <v>66</v>
      </c>
      <c r="W50" s="72" t="str">
        <f t="shared" si="3"/>
        <v/>
      </c>
      <c r="X50" s="73"/>
      <c r="Y50" s="74"/>
      <c r="AC50" s="25"/>
    </row>
    <row r="51" spans="1:29" s="24" customFormat="1" ht="10.5" customHeight="1">
      <c r="A51" s="29">
        <f t="shared" si="5"/>
        <v>46029</v>
      </c>
      <c r="B51" s="30">
        <f t="shared" si="4"/>
        <v>46029</v>
      </c>
      <c r="C51" s="146"/>
      <c r="D51" s="147"/>
      <c r="E51" s="147"/>
      <c r="F51" s="147"/>
      <c r="G51" s="148"/>
      <c r="H51" s="146"/>
      <c r="I51" s="147"/>
      <c r="J51" s="147"/>
      <c r="K51" s="148"/>
      <c r="L51" s="146"/>
      <c r="M51" s="147"/>
      <c r="N51" s="147"/>
      <c r="O51" s="147"/>
      <c r="P51" s="147"/>
      <c r="Q51" s="147"/>
      <c r="R51" s="148"/>
      <c r="S51" s="146"/>
      <c r="T51" s="147"/>
      <c r="U51" s="149"/>
      <c r="V51" s="31" t="s">
        <v>66</v>
      </c>
      <c r="W51" s="72" t="str">
        <f t="shared" si="3"/>
        <v/>
      </c>
      <c r="X51" s="73"/>
      <c r="Y51" s="74"/>
      <c r="AC51" s="25"/>
    </row>
    <row r="52" spans="1:29" s="24" customFormat="1" ht="10.5" customHeight="1">
      <c r="A52" s="29">
        <f t="shared" si="5"/>
        <v>46030</v>
      </c>
      <c r="B52" s="30">
        <f t="shared" si="4"/>
        <v>46030</v>
      </c>
      <c r="C52" s="146"/>
      <c r="D52" s="147"/>
      <c r="E52" s="147"/>
      <c r="F52" s="147"/>
      <c r="G52" s="148"/>
      <c r="H52" s="146"/>
      <c r="I52" s="147"/>
      <c r="J52" s="147"/>
      <c r="K52" s="148"/>
      <c r="L52" s="146"/>
      <c r="M52" s="147"/>
      <c r="N52" s="147"/>
      <c r="O52" s="147"/>
      <c r="P52" s="147"/>
      <c r="Q52" s="147"/>
      <c r="R52" s="148"/>
      <c r="S52" s="146"/>
      <c r="T52" s="147"/>
      <c r="U52" s="149"/>
      <c r="V52" s="31" t="s">
        <v>66</v>
      </c>
      <c r="W52" s="72" t="str">
        <f t="shared" si="3"/>
        <v/>
      </c>
      <c r="X52" s="73"/>
      <c r="Y52" s="74"/>
      <c r="AC52" s="25"/>
    </row>
    <row r="53" spans="1:29" s="24" customFormat="1" ht="10.5" customHeight="1">
      <c r="A53" s="29">
        <f t="shared" si="5"/>
        <v>46031</v>
      </c>
      <c r="B53" s="30">
        <f t="shared" si="4"/>
        <v>46031</v>
      </c>
      <c r="C53" s="146"/>
      <c r="D53" s="147"/>
      <c r="E53" s="147"/>
      <c r="F53" s="147"/>
      <c r="G53" s="148"/>
      <c r="H53" s="146"/>
      <c r="I53" s="147"/>
      <c r="J53" s="147"/>
      <c r="K53" s="148"/>
      <c r="L53" s="146"/>
      <c r="M53" s="147"/>
      <c r="N53" s="147"/>
      <c r="O53" s="147"/>
      <c r="P53" s="147"/>
      <c r="Q53" s="147"/>
      <c r="R53" s="148"/>
      <c r="S53" s="146"/>
      <c r="T53" s="147"/>
      <c r="U53" s="149"/>
      <c r="V53" s="31" t="s">
        <v>66</v>
      </c>
      <c r="W53" s="72" t="str">
        <f t="shared" si="3"/>
        <v/>
      </c>
      <c r="X53" s="73"/>
      <c r="Y53" s="74"/>
      <c r="AC53" s="25"/>
    </row>
    <row r="54" spans="1:29" s="24" customFormat="1" ht="10.5" customHeight="1">
      <c r="A54" s="29">
        <f t="shared" si="5"/>
        <v>46032</v>
      </c>
      <c r="B54" s="30">
        <f t="shared" si="4"/>
        <v>46032</v>
      </c>
      <c r="C54" s="146" t="s">
        <v>98</v>
      </c>
      <c r="D54" s="147"/>
      <c r="E54" s="147"/>
      <c r="F54" s="147"/>
      <c r="G54" s="148"/>
      <c r="H54" s="146" t="s">
        <v>93</v>
      </c>
      <c r="I54" s="147"/>
      <c r="J54" s="147"/>
      <c r="K54" s="148"/>
      <c r="L54" s="146" t="s">
        <v>99</v>
      </c>
      <c r="M54" s="147"/>
      <c r="N54" s="147"/>
      <c r="O54" s="147"/>
      <c r="P54" s="147"/>
      <c r="Q54" s="147"/>
      <c r="R54" s="148"/>
      <c r="S54" s="146">
        <v>28</v>
      </c>
      <c r="T54" s="147"/>
      <c r="U54" s="149"/>
      <c r="V54" s="31" t="s">
        <v>66</v>
      </c>
      <c r="W54" s="72" t="str">
        <f t="shared" si="3"/>
        <v>20km以上</v>
      </c>
      <c r="X54" s="73"/>
      <c r="Y54" s="74"/>
      <c r="AC54" s="25"/>
    </row>
    <row r="55" spans="1:29" s="24" customFormat="1" ht="10.5" customHeight="1">
      <c r="A55" s="29">
        <f t="shared" si="5"/>
        <v>46033</v>
      </c>
      <c r="B55" s="30">
        <f t="shared" si="4"/>
        <v>46033</v>
      </c>
      <c r="C55" s="146"/>
      <c r="D55" s="147"/>
      <c r="E55" s="147"/>
      <c r="F55" s="147"/>
      <c r="G55" s="148"/>
      <c r="H55" s="146"/>
      <c r="I55" s="147"/>
      <c r="J55" s="147"/>
      <c r="K55" s="148"/>
      <c r="L55" s="146"/>
      <c r="M55" s="147"/>
      <c r="N55" s="147"/>
      <c r="O55" s="147"/>
      <c r="P55" s="147"/>
      <c r="Q55" s="147"/>
      <c r="R55" s="148"/>
      <c r="S55" s="146"/>
      <c r="T55" s="147"/>
      <c r="U55" s="149"/>
      <c r="V55" s="31" t="s">
        <v>66</v>
      </c>
      <c r="W55" s="72" t="str">
        <f t="shared" si="3"/>
        <v/>
      </c>
      <c r="X55" s="73"/>
      <c r="Y55" s="74"/>
      <c r="AC55" s="25"/>
    </row>
    <row r="56" spans="1:29" s="24" customFormat="1" ht="10.5" customHeight="1">
      <c r="A56" s="29">
        <f t="shared" si="5"/>
        <v>46034</v>
      </c>
      <c r="B56" s="30">
        <f t="shared" si="4"/>
        <v>46034</v>
      </c>
      <c r="C56" s="146"/>
      <c r="D56" s="147"/>
      <c r="E56" s="147"/>
      <c r="F56" s="147"/>
      <c r="G56" s="148"/>
      <c r="H56" s="146"/>
      <c r="I56" s="147"/>
      <c r="J56" s="147"/>
      <c r="K56" s="148"/>
      <c r="L56" s="146"/>
      <c r="M56" s="147"/>
      <c r="N56" s="147"/>
      <c r="O56" s="147"/>
      <c r="P56" s="147"/>
      <c r="Q56" s="147"/>
      <c r="R56" s="148"/>
      <c r="S56" s="146"/>
      <c r="T56" s="147"/>
      <c r="U56" s="149"/>
      <c r="V56" s="31" t="s">
        <v>66</v>
      </c>
      <c r="W56" s="72" t="str">
        <f t="shared" si="3"/>
        <v/>
      </c>
      <c r="X56" s="73"/>
      <c r="Y56" s="74"/>
      <c r="AC56" s="25"/>
    </row>
    <row r="57" spans="1:29" s="24" customFormat="1" ht="10.5" customHeight="1">
      <c r="A57" s="29">
        <f t="shared" si="5"/>
        <v>46035</v>
      </c>
      <c r="B57" s="30">
        <f t="shared" si="4"/>
        <v>46035</v>
      </c>
      <c r="C57" s="146"/>
      <c r="D57" s="147"/>
      <c r="E57" s="147"/>
      <c r="F57" s="147"/>
      <c r="G57" s="148"/>
      <c r="H57" s="146"/>
      <c r="I57" s="147"/>
      <c r="J57" s="147"/>
      <c r="K57" s="148"/>
      <c r="L57" s="146"/>
      <c r="M57" s="147"/>
      <c r="N57" s="147"/>
      <c r="O57" s="147"/>
      <c r="P57" s="147"/>
      <c r="Q57" s="147"/>
      <c r="R57" s="148"/>
      <c r="S57" s="146"/>
      <c r="T57" s="147"/>
      <c r="U57" s="149"/>
      <c r="V57" s="31" t="s">
        <v>66</v>
      </c>
      <c r="W57" s="72" t="str">
        <f t="shared" si="3"/>
        <v/>
      </c>
      <c r="X57" s="73"/>
      <c r="Y57" s="74"/>
      <c r="AC57" s="25"/>
    </row>
    <row r="58" spans="1:29" s="24" customFormat="1" ht="10.5" customHeight="1">
      <c r="A58" s="29">
        <f t="shared" si="5"/>
        <v>46036</v>
      </c>
      <c r="B58" s="30">
        <f t="shared" si="4"/>
        <v>46036</v>
      </c>
      <c r="C58" s="146"/>
      <c r="D58" s="147"/>
      <c r="E58" s="147"/>
      <c r="F58" s="147"/>
      <c r="G58" s="148"/>
      <c r="H58" s="146"/>
      <c r="I58" s="147"/>
      <c r="J58" s="147"/>
      <c r="K58" s="148"/>
      <c r="L58" s="146"/>
      <c r="M58" s="147"/>
      <c r="N58" s="147"/>
      <c r="O58" s="147"/>
      <c r="P58" s="147"/>
      <c r="Q58" s="147"/>
      <c r="R58" s="148"/>
      <c r="S58" s="146"/>
      <c r="T58" s="147"/>
      <c r="U58" s="149"/>
      <c r="V58" s="31" t="s">
        <v>66</v>
      </c>
      <c r="W58" s="72" t="str">
        <f t="shared" si="3"/>
        <v/>
      </c>
      <c r="X58" s="73"/>
      <c r="Y58" s="74"/>
      <c r="AC58" s="25"/>
    </row>
    <row r="59" spans="1:29" s="24" customFormat="1" ht="10.5" customHeight="1">
      <c r="A59" s="29">
        <f t="shared" si="5"/>
        <v>46037</v>
      </c>
      <c r="B59" s="30">
        <f t="shared" si="4"/>
        <v>46037</v>
      </c>
      <c r="C59" s="146"/>
      <c r="D59" s="147"/>
      <c r="E59" s="147"/>
      <c r="F59" s="147"/>
      <c r="G59" s="148"/>
      <c r="H59" s="146"/>
      <c r="I59" s="147"/>
      <c r="J59" s="147"/>
      <c r="K59" s="148"/>
      <c r="L59" s="146"/>
      <c r="M59" s="147"/>
      <c r="N59" s="147"/>
      <c r="O59" s="147"/>
      <c r="P59" s="147"/>
      <c r="Q59" s="147"/>
      <c r="R59" s="148"/>
      <c r="S59" s="146"/>
      <c r="T59" s="147"/>
      <c r="U59" s="149"/>
      <c r="V59" s="31" t="s">
        <v>66</v>
      </c>
      <c r="W59" s="72" t="str">
        <f t="shared" si="3"/>
        <v/>
      </c>
      <c r="X59" s="73"/>
      <c r="Y59" s="74"/>
      <c r="AC59" s="25"/>
    </row>
    <row r="60" spans="1:29" s="24" customFormat="1" ht="10.5" customHeight="1">
      <c r="A60" s="29">
        <f t="shared" si="5"/>
        <v>46038</v>
      </c>
      <c r="B60" s="30">
        <f t="shared" si="4"/>
        <v>46038</v>
      </c>
      <c r="C60" s="146"/>
      <c r="D60" s="147"/>
      <c r="E60" s="147"/>
      <c r="F60" s="147"/>
      <c r="G60" s="148"/>
      <c r="H60" s="146"/>
      <c r="I60" s="147"/>
      <c r="J60" s="147"/>
      <c r="K60" s="148"/>
      <c r="L60" s="146"/>
      <c r="M60" s="147"/>
      <c r="N60" s="147"/>
      <c r="O60" s="147"/>
      <c r="P60" s="147"/>
      <c r="Q60" s="147"/>
      <c r="R60" s="148"/>
      <c r="S60" s="146"/>
      <c r="T60" s="147"/>
      <c r="U60" s="149"/>
      <c r="V60" s="31" t="s">
        <v>66</v>
      </c>
      <c r="W60" s="72" t="str">
        <f t="shared" si="3"/>
        <v/>
      </c>
      <c r="X60" s="73"/>
      <c r="Y60" s="74"/>
      <c r="AC60" s="25"/>
    </row>
    <row r="61" spans="1:29" s="24" customFormat="1" ht="10.5" customHeight="1">
      <c r="A61" s="29">
        <f t="shared" si="5"/>
        <v>46039</v>
      </c>
      <c r="B61" s="30">
        <f t="shared" si="4"/>
        <v>46039</v>
      </c>
      <c r="C61" s="146" t="s">
        <v>98</v>
      </c>
      <c r="D61" s="147"/>
      <c r="E61" s="147"/>
      <c r="F61" s="147"/>
      <c r="G61" s="148"/>
      <c r="H61" s="146" t="s">
        <v>93</v>
      </c>
      <c r="I61" s="147"/>
      <c r="J61" s="147"/>
      <c r="K61" s="148"/>
      <c r="L61" s="146" t="s">
        <v>99</v>
      </c>
      <c r="M61" s="147"/>
      <c r="N61" s="147"/>
      <c r="O61" s="147"/>
      <c r="P61" s="147"/>
      <c r="Q61" s="147"/>
      <c r="R61" s="148"/>
      <c r="S61" s="146">
        <v>28</v>
      </c>
      <c r="T61" s="147"/>
      <c r="U61" s="149"/>
      <c r="V61" s="31" t="s">
        <v>66</v>
      </c>
      <c r="W61" s="72" t="str">
        <f t="shared" si="3"/>
        <v>20km以上</v>
      </c>
      <c r="X61" s="73"/>
      <c r="Y61" s="74"/>
      <c r="AC61" s="25"/>
    </row>
    <row r="62" spans="1:29" s="24" customFormat="1" ht="10.5" customHeight="1">
      <c r="A62" s="29">
        <f t="shared" si="5"/>
        <v>46040</v>
      </c>
      <c r="B62" s="30">
        <f t="shared" si="4"/>
        <v>46040</v>
      </c>
      <c r="C62" s="146"/>
      <c r="D62" s="147"/>
      <c r="E62" s="147"/>
      <c r="F62" s="147"/>
      <c r="G62" s="148"/>
      <c r="H62" s="146"/>
      <c r="I62" s="147"/>
      <c r="J62" s="147"/>
      <c r="K62" s="148"/>
      <c r="L62" s="146"/>
      <c r="M62" s="147"/>
      <c r="N62" s="147"/>
      <c r="O62" s="147"/>
      <c r="P62" s="147"/>
      <c r="Q62" s="147"/>
      <c r="R62" s="148"/>
      <c r="S62" s="146"/>
      <c r="T62" s="147"/>
      <c r="U62" s="149"/>
      <c r="V62" s="31" t="s">
        <v>66</v>
      </c>
      <c r="W62" s="72" t="str">
        <f t="shared" si="3"/>
        <v/>
      </c>
      <c r="X62" s="73"/>
      <c r="Y62" s="74"/>
      <c r="AC62" s="25"/>
    </row>
    <row r="63" spans="1:29" s="24" customFormat="1" ht="10.5" customHeight="1">
      <c r="A63" s="29">
        <f t="shared" si="5"/>
        <v>46041</v>
      </c>
      <c r="B63" s="30">
        <f t="shared" si="4"/>
        <v>46041</v>
      </c>
      <c r="C63" s="146"/>
      <c r="D63" s="147"/>
      <c r="E63" s="147"/>
      <c r="F63" s="147"/>
      <c r="G63" s="148"/>
      <c r="H63" s="146"/>
      <c r="I63" s="147"/>
      <c r="J63" s="147"/>
      <c r="K63" s="148"/>
      <c r="L63" s="146"/>
      <c r="M63" s="147"/>
      <c r="N63" s="147"/>
      <c r="O63" s="147"/>
      <c r="P63" s="147"/>
      <c r="Q63" s="147"/>
      <c r="R63" s="148"/>
      <c r="S63" s="146"/>
      <c r="T63" s="147"/>
      <c r="U63" s="149"/>
      <c r="V63" s="31" t="s">
        <v>66</v>
      </c>
      <c r="W63" s="72" t="str">
        <f t="shared" si="3"/>
        <v/>
      </c>
      <c r="X63" s="73"/>
      <c r="Y63" s="74"/>
      <c r="AC63" s="25"/>
    </row>
    <row r="64" spans="1:29" s="24" customFormat="1" ht="10.5" customHeight="1">
      <c r="A64" s="29">
        <f t="shared" si="5"/>
        <v>46042</v>
      </c>
      <c r="B64" s="30">
        <f t="shared" si="4"/>
        <v>46042</v>
      </c>
      <c r="C64" s="146"/>
      <c r="D64" s="147"/>
      <c r="E64" s="147"/>
      <c r="F64" s="147"/>
      <c r="G64" s="148"/>
      <c r="H64" s="146"/>
      <c r="I64" s="147"/>
      <c r="J64" s="147"/>
      <c r="K64" s="148"/>
      <c r="L64" s="146"/>
      <c r="M64" s="147"/>
      <c r="N64" s="147"/>
      <c r="O64" s="147"/>
      <c r="P64" s="147"/>
      <c r="Q64" s="147"/>
      <c r="R64" s="148"/>
      <c r="S64" s="146"/>
      <c r="T64" s="147"/>
      <c r="U64" s="149"/>
      <c r="V64" s="31" t="s">
        <v>66</v>
      </c>
      <c r="W64" s="72" t="str">
        <f t="shared" si="3"/>
        <v/>
      </c>
      <c r="X64" s="73"/>
      <c r="Y64" s="74"/>
      <c r="AC64" s="25"/>
    </row>
    <row r="65" spans="1:29" s="24" customFormat="1" ht="10.5" customHeight="1">
      <c r="A65" s="29">
        <f t="shared" si="5"/>
        <v>46043</v>
      </c>
      <c r="B65" s="30">
        <f t="shared" si="4"/>
        <v>46043</v>
      </c>
      <c r="C65" s="146"/>
      <c r="D65" s="147"/>
      <c r="E65" s="147"/>
      <c r="F65" s="147"/>
      <c r="G65" s="148"/>
      <c r="H65" s="146"/>
      <c r="I65" s="147"/>
      <c r="J65" s="147"/>
      <c r="K65" s="148"/>
      <c r="L65" s="146"/>
      <c r="M65" s="147"/>
      <c r="N65" s="147"/>
      <c r="O65" s="147"/>
      <c r="P65" s="147"/>
      <c r="Q65" s="147"/>
      <c r="R65" s="148"/>
      <c r="S65" s="146"/>
      <c r="T65" s="147"/>
      <c r="U65" s="149"/>
      <c r="V65" s="31" t="s">
        <v>66</v>
      </c>
      <c r="W65" s="72" t="str">
        <f t="shared" si="3"/>
        <v/>
      </c>
      <c r="X65" s="73"/>
      <c r="Y65" s="74"/>
      <c r="AC65" s="25"/>
    </row>
    <row r="66" spans="1:29" s="24" customFormat="1" ht="10.5" customHeight="1">
      <c r="A66" s="29">
        <f t="shared" si="5"/>
        <v>46044</v>
      </c>
      <c r="B66" s="30">
        <f t="shared" si="4"/>
        <v>46044</v>
      </c>
      <c r="C66" s="146"/>
      <c r="D66" s="147"/>
      <c r="E66" s="147"/>
      <c r="F66" s="147"/>
      <c r="G66" s="148"/>
      <c r="H66" s="146"/>
      <c r="I66" s="147"/>
      <c r="J66" s="147"/>
      <c r="K66" s="148"/>
      <c r="L66" s="146"/>
      <c r="M66" s="147"/>
      <c r="N66" s="147"/>
      <c r="O66" s="147"/>
      <c r="P66" s="147"/>
      <c r="Q66" s="147"/>
      <c r="R66" s="148"/>
      <c r="S66" s="146"/>
      <c r="T66" s="147"/>
      <c r="U66" s="149"/>
      <c r="V66" s="31" t="s">
        <v>66</v>
      </c>
      <c r="W66" s="72" t="str">
        <f t="shared" si="3"/>
        <v/>
      </c>
      <c r="X66" s="73"/>
      <c r="Y66" s="74"/>
      <c r="AC66" s="25"/>
    </row>
    <row r="67" spans="1:29" s="24" customFormat="1" ht="10.5" customHeight="1">
      <c r="A67" s="29">
        <f t="shared" si="5"/>
        <v>46045</v>
      </c>
      <c r="B67" s="30">
        <f t="shared" si="4"/>
        <v>46045</v>
      </c>
      <c r="C67" s="146"/>
      <c r="D67" s="147"/>
      <c r="E67" s="147"/>
      <c r="F67" s="147"/>
      <c r="G67" s="148"/>
      <c r="H67" s="146"/>
      <c r="I67" s="147"/>
      <c r="J67" s="147"/>
      <c r="K67" s="148"/>
      <c r="L67" s="146"/>
      <c r="M67" s="147"/>
      <c r="N67" s="147"/>
      <c r="O67" s="147"/>
      <c r="P67" s="147"/>
      <c r="Q67" s="147"/>
      <c r="R67" s="148"/>
      <c r="S67" s="146"/>
      <c r="T67" s="147"/>
      <c r="U67" s="149"/>
      <c r="V67" s="31" t="s">
        <v>66</v>
      </c>
      <c r="W67" s="72" t="str">
        <f t="shared" si="3"/>
        <v/>
      </c>
      <c r="X67" s="73"/>
      <c r="Y67" s="74"/>
      <c r="AC67" s="25"/>
    </row>
    <row r="68" spans="1:29" s="24" customFormat="1" ht="10.5" customHeight="1">
      <c r="A68" s="29">
        <f t="shared" si="5"/>
        <v>46046</v>
      </c>
      <c r="B68" s="30">
        <f t="shared" si="4"/>
        <v>46046</v>
      </c>
      <c r="C68" s="146" t="s">
        <v>98</v>
      </c>
      <c r="D68" s="147"/>
      <c r="E68" s="147"/>
      <c r="F68" s="147"/>
      <c r="G68" s="148"/>
      <c r="H68" s="146" t="s">
        <v>93</v>
      </c>
      <c r="I68" s="147"/>
      <c r="J68" s="147"/>
      <c r="K68" s="148"/>
      <c r="L68" s="146" t="s">
        <v>99</v>
      </c>
      <c r="M68" s="147"/>
      <c r="N68" s="147"/>
      <c r="O68" s="147"/>
      <c r="P68" s="147"/>
      <c r="Q68" s="147"/>
      <c r="R68" s="148"/>
      <c r="S68" s="146">
        <v>28</v>
      </c>
      <c r="T68" s="147"/>
      <c r="U68" s="149"/>
      <c r="V68" s="31" t="s">
        <v>66</v>
      </c>
      <c r="W68" s="72" t="str">
        <f t="shared" si="3"/>
        <v>20km以上</v>
      </c>
      <c r="X68" s="73"/>
      <c r="Y68" s="74"/>
      <c r="AC68" s="25"/>
    </row>
    <row r="69" spans="1:29" s="24" customFormat="1" ht="10.5" customHeight="1">
      <c r="A69" s="29">
        <f t="shared" si="5"/>
        <v>46047</v>
      </c>
      <c r="B69" s="30">
        <f t="shared" si="4"/>
        <v>46047</v>
      </c>
      <c r="C69" s="146"/>
      <c r="D69" s="147"/>
      <c r="E69" s="147"/>
      <c r="F69" s="147"/>
      <c r="G69" s="148"/>
      <c r="H69" s="146"/>
      <c r="I69" s="147"/>
      <c r="J69" s="147"/>
      <c r="K69" s="148"/>
      <c r="L69" s="146"/>
      <c r="M69" s="147"/>
      <c r="N69" s="147"/>
      <c r="O69" s="147"/>
      <c r="P69" s="147"/>
      <c r="Q69" s="147"/>
      <c r="R69" s="148"/>
      <c r="S69" s="146"/>
      <c r="T69" s="147"/>
      <c r="U69" s="149"/>
      <c r="V69" s="31" t="s">
        <v>66</v>
      </c>
      <c r="W69" s="72" t="str">
        <f t="shared" si="3"/>
        <v/>
      </c>
      <c r="X69" s="73"/>
      <c r="Y69" s="74"/>
      <c r="AC69" s="25"/>
    </row>
    <row r="70" spans="1:29" s="24" customFormat="1" ht="10.5" customHeight="1">
      <c r="A70" s="29">
        <f t="shared" si="5"/>
        <v>46048</v>
      </c>
      <c r="B70" s="30">
        <f t="shared" si="4"/>
        <v>46048</v>
      </c>
      <c r="C70" s="146"/>
      <c r="D70" s="147"/>
      <c r="E70" s="147"/>
      <c r="F70" s="147"/>
      <c r="G70" s="148"/>
      <c r="H70" s="146"/>
      <c r="I70" s="147"/>
      <c r="J70" s="147"/>
      <c r="K70" s="148"/>
      <c r="L70" s="146"/>
      <c r="M70" s="147"/>
      <c r="N70" s="147"/>
      <c r="O70" s="147"/>
      <c r="P70" s="147"/>
      <c r="Q70" s="147"/>
      <c r="R70" s="148"/>
      <c r="S70" s="146"/>
      <c r="T70" s="147"/>
      <c r="U70" s="149"/>
      <c r="V70" s="31" t="s">
        <v>66</v>
      </c>
      <c r="W70" s="72" t="str">
        <f t="shared" si="3"/>
        <v/>
      </c>
      <c r="X70" s="73"/>
      <c r="Y70" s="74"/>
      <c r="AC70" s="25"/>
    </row>
    <row r="71" spans="1:29" s="24" customFormat="1" ht="10.5" customHeight="1">
      <c r="A71" s="29">
        <f t="shared" si="5"/>
        <v>46049</v>
      </c>
      <c r="B71" s="30">
        <f t="shared" si="4"/>
        <v>46049</v>
      </c>
      <c r="C71" s="146"/>
      <c r="D71" s="147"/>
      <c r="E71" s="147"/>
      <c r="F71" s="147"/>
      <c r="G71" s="148"/>
      <c r="H71" s="146"/>
      <c r="I71" s="147"/>
      <c r="J71" s="147"/>
      <c r="K71" s="148"/>
      <c r="L71" s="146"/>
      <c r="M71" s="147"/>
      <c r="N71" s="147"/>
      <c r="O71" s="147"/>
      <c r="P71" s="147"/>
      <c r="Q71" s="147"/>
      <c r="R71" s="148"/>
      <c r="S71" s="146"/>
      <c r="T71" s="147"/>
      <c r="U71" s="149"/>
      <c r="V71" s="31" t="s">
        <v>66</v>
      </c>
      <c r="W71" s="72" t="str">
        <f t="shared" si="3"/>
        <v/>
      </c>
      <c r="X71" s="73"/>
      <c r="Y71" s="74"/>
      <c r="AC71" s="25"/>
    </row>
    <row r="72" spans="1:29" s="24" customFormat="1" ht="10.5" customHeight="1">
      <c r="A72" s="29">
        <f t="shared" si="5"/>
        <v>46050</v>
      </c>
      <c r="B72" s="30">
        <f t="shared" si="4"/>
        <v>46050</v>
      </c>
      <c r="C72" s="146"/>
      <c r="D72" s="147"/>
      <c r="E72" s="147"/>
      <c r="F72" s="147"/>
      <c r="G72" s="148"/>
      <c r="H72" s="146"/>
      <c r="I72" s="147"/>
      <c r="J72" s="147"/>
      <c r="K72" s="148"/>
      <c r="L72" s="146"/>
      <c r="M72" s="147"/>
      <c r="N72" s="147"/>
      <c r="O72" s="147"/>
      <c r="P72" s="147"/>
      <c r="Q72" s="147"/>
      <c r="R72" s="148"/>
      <c r="S72" s="146"/>
      <c r="T72" s="147"/>
      <c r="U72" s="149"/>
      <c r="V72" s="31" t="s">
        <v>66</v>
      </c>
      <c r="W72" s="72" t="str">
        <f t="shared" si="3"/>
        <v/>
      </c>
      <c r="X72" s="73"/>
      <c r="Y72" s="74"/>
      <c r="AC72" s="25"/>
    </row>
    <row r="73" spans="1:29" s="24" customFormat="1" ht="10.5" customHeight="1">
      <c r="A73" s="29">
        <f>IF(DAY(A72+1)&lt;&gt;29,"",A72+1)</f>
        <v>46051</v>
      </c>
      <c r="B73" s="30">
        <f>IF(DAY(B72+1)&lt;&gt;29,"",B72+1)</f>
        <v>46051</v>
      </c>
      <c r="C73" s="146"/>
      <c r="D73" s="147"/>
      <c r="E73" s="147"/>
      <c r="F73" s="147"/>
      <c r="G73" s="148"/>
      <c r="H73" s="146"/>
      <c r="I73" s="147"/>
      <c r="J73" s="147"/>
      <c r="K73" s="148"/>
      <c r="L73" s="146"/>
      <c r="M73" s="147"/>
      <c r="N73" s="147"/>
      <c r="O73" s="147"/>
      <c r="P73" s="147"/>
      <c r="Q73" s="147"/>
      <c r="R73" s="148"/>
      <c r="S73" s="146"/>
      <c r="T73" s="147"/>
      <c r="U73" s="149"/>
      <c r="V73" s="31" t="s">
        <v>66</v>
      </c>
      <c r="W73" s="72" t="str">
        <f t="shared" si="3"/>
        <v/>
      </c>
      <c r="X73" s="73"/>
      <c r="Y73" s="74"/>
      <c r="AC73" s="25"/>
    </row>
    <row r="74" spans="1:29" s="24" customFormat="1" ht="10.5" customHeight="1">
      <c r="A74" s="29">
        <f>IF(DAY(A72+2)&lt;&gt;30,"",A72+2)</f>
        <v>46052</v>
      </c>
      <c r="B74" s="30">
        <f>IF(DAY(B72+2)&lt;&gt;30,"",B72+2)</f>
        <v>46052</v>
      </c>
      <c r="C74" s="146"/>
      <c r="D74" s="147"/>
      <c r="E74" s="147"/>
      <c r="F74" s="147"/>
      <c r="G74" s="148"/>
      <c r="H74" s="146"/>
      <c r="I74" s="147"/>
      <c r="J74" s="147"/>
      <c r="K74" s="148"/>
      <c r="L74" s="146"/>
      <c r="M74" s="147"/>
      <c r="N74" s="147"/>
      <c r="O74" s="147"/>
      <c r="P74" s="147"/>
      <c r="Q74" s="147"/>
      <c r="R74" s="148"/>
      <c r="S74" s="146"/>
      <c r="T74" s="147"/>
      <c r="U74" s="149"/>
      <c r="V74" s="31" t="s">
        <v>66</v>
      </c>
      <c r="W74" s="72" t="str">
        <f t="shared" si="3"/>
        <v/>
      </c>
      <c r="X74" s="73"/>
      <c r="Y74" s="74"/>
      <c r="AC74" s="25"/>
    </row>
    <row r="75" spans="1:29" s="24" customFormat="1" ht="10.5" customHeight="1" thickBot="1">
      <c r="A75" s="32">
        <f>IF(DAY(A72+3)&lt;&gt;31,"",A72+3)</f>
        <v>46053</v>
      </c>
      <c r="B75" s="33">
        <f>IF(DAY(B72+3)&lt;&gt;31,"",B72+3)</f>
        <v>46053</v>
      </c>
      <c r="C75" s="150"/>
      <c r="D75" s="151"/>
      <c r="E75" s="151"/>
      <c r="F75" s="151"/>
      <c r="G75" s="152"/>
      <c r="H75" s="150"/>
      <c r="I75" s="151"/>
      <c r="J75" s="151"/>
      <c r="K75" s="152"/>
      <c r="L75" s="150"/>
      <c r="M75" s="151"/>
      <c r="N75" s="151"/>
      <c r="O75" s="151"/>
      <c r="P75" s="151"/>
      <c r="Q75" s="151"/>
      <c r="R75" s="152"/>
      <c r="S75" s="150"/>
      <c r="T75" s="151"/>
      <c r="U75" s="153"/>
      <c r="V75" s="34" t="s">
        <v>66</v>
      </c>
      <c r="W75" s="75" t="str">
        <f t="shared" si="3"/>
        <v/>
      </c>
      <c r="X75" s="76"/>
      <c r="Y75" s="77"/>
      <c r="AC75" s="25"/>
    </row>
    <row r="76" spans="1:29" ht="8.25" customHeight="1">
      <c r="AC76" s="25"/>
    </row>
    <row r="77" spans="1:29" ht="13.5" customHeight="1">
      <c r="A77" s="17" t="s">
        <v>118</v>
      </c>
      <c r="B77" s="17"/>
      <c r="C77" s="17"/>
      <c r="D77" s="17"/>
      <c r="E77" s="17"/>
      <c r="F77" s="17"/>
      <c r="G77" s="17"/>
      <c r="H77" s="17"/>
      <c r="I77" s="17"/>
      <c r="J77" s="17"/>
      <c r="K77" s="17"/>
      <c r="L77" s="17"/>
      <c r="M77" s="17"/>
      <c r="N77" s="17"/>
      <c r="O77" s="17"/>
      <c r="P77" s="17"/>
      <c r="Q77" s="17"/>
      <c r="R77" s="17"/>
      <c r="S77" s="17"/>
      <c r="T77" s="17"/>
      <c r="U77" s="17"/>
      <c r="V77" s="17"/>
      <c r="W77" s="17"/>
      <c r="X77" s="17"/>
      <c r="Y77" s="17"/>
      <c r="AC77" s="25"/>
    </row>
    <row r="78" spans="1:29" ht="10.5" customHeight="1" thickBo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AC78" s="25"/>
    </row>
    <row r="79" spans="1:29" s="24" customFormat="1" ht="12" customHeight="1">
      <c r="A79" s="136" t="s">
        <v>73</v>
      </c>
      <c r="B79" s="137"/>
      <c r="C79" s="137"/>
      <c r="D79" s="137"/>
      <c r="E79" s="138"/>
      <c r="F79" s="139" t="str">
        <f>'01_様式第１号（交付申請書兼請求書）【記入例】'!$E$26</f>
        <v>延岡訪問介護事業所</v>
      </c>
      <c r="G79" s="140"/>
      <c r="H79" s="140"/>
      <c r="I79" s="140"/>
      <c r="J79" s="140"/>
      <c r="K79" s="140"/>
      <c r="L79" s="140"/>
      <c r="M79" s="141"/>
      <c r="N79" s="35"/>
      <c r="O79" s="35"/>
      <c r="P79" s="35"/>
      <c r="Q79" s="35"/>
      <c r="R79" s="35"/>
      <c r="S79" s="35"/>
      <c r="T79" s="35"/>
      <c r="U79" s="35"/>
      <c r="V79" s="35"/>
      <c r="W79" s="35"/>
      <c r="X79" s="35"/>
      <c r="Y79" s="35"/>
      <c r="AC79" s="25"/>
    </row>
    <row r="80" spans="1:29" s="24" customFormat="1" ht="12" customHeight="1" thickBot="1">
      <c r="A80" s="142" t="s">
        <v>37</v>
      </c>
      <c r="B80" s="143"/>
      <c r="C80" s="143"/>
      <c r="D80" s="143"/>
      <c r="E80" s="144"/>
      <c r="F80" s="36" t="s">
        <v>62</v>
      </c>
      <c r="G80" s="36"/>
      <c r="H80" s="145">
        <f>'01_様式第１号（交付申請書兼請求書）【記入例】'!$F$29</f>
        <v>8</v>
      </c>
      <c r="I80" s="145"/>
      <c r="J80" s="36" t="s">
        <v>63</v>
      </c>
      <c r="K80" s="145">
        <f>'01_様式第１号（交付申請書兼請求書）【記入例】'!$H$29</f>
        <v>1</v>
      </c>
      <c r="L80" s="145"/>
      <c r="M80" s="37" t="s">
        <v>64</v>
      </c>
      <c r="N80" s="35"/>
      <c r="O80" s="35"/>
      <c r="P80" s="35"/>
      <c r="Q80" s="35"/>
      <c r="R80" s="35"/>
      <c r="S80" s="35"/>
      <c r="T80" s="35"/>
      <c r="U80" s="35"/>
      <c r="V80" s="35"/>
      <c r="W80" s="35"/>
      <c r="X80" s="35"/>
      <c r="Y80" s="35"/>
      <c r="AC80" s="25"/>
    </row>
    <row r="81" spans="1:48" s="24" customFormat="1" ht="10.5" customHeight="1" thickBot="1">
      <c r="A81" s="38"/>
      <c r="B81" s="38"/>
      <c r="C81" s="38"/>
      <c r="D81" s="38"/>
      <c r="E81" s="38"/>
      <c r="F81" s="38"/>
      <c r="G81" s="38"/>
      <c r="H81" s="38"/>
      <c r="I81" s="38"/>
      <c r="J81" s="38"/>
      <c r="K81" s="38"/>
      <c r="L81" s="38"/>
      <c r="M81" s="38"/>
      <c r="N81" s="38"/>
      <c r="O81" s="38"/>
      <c r="P81" s="38"/>
      <c r="Q81" s="38"/>
      <c r="R81" s="38"/>
      <c r="S81" s="38"/>
      <c r="T81" s="38"/>
      <c r="U81" s="38"/>
      <c r="V81" s="38"/>
      <c r="W81" s="38"/>
      <c r="X81" s="38"/>
      <c r="Y81" s="38"/>
      <c r="AC81" s="25"/>
    </row>
    <row r="82" spans="1:48" s="24" customFormat="1" ht="12" customHeight="1" thickBot="1">
      <c r="A82" s="20" t="s">
        <v>56</v>
      </c>
      <c r="B82" s="21"/>
      <c r="C82" s="22"/>
      <c r="D82" s="171"/>
      <c r="E82" s="172"/>
      <c r="F82" s="172"/>
      <c r="G82" s="172"/>
      <c r="H82" s="172"/>
      <c r="I82" s="173"/>
      <c r="J82" s="23"/>
      <c r="K82" s="23"/>
      <c r="L82" s="23"/>
      <c r="M82" s="23"/>
      <c r="N82" s="23"/>
      <c r="O82" s="23"/>
      <c r="P82" s="23"/>
      <c r="Q82" s="23"/>
      <c r="R82" s="23"/>
      <c r="S82" s="23"/>
      <c r="T82" s="23"/>
      <c r="U82" s="23"/>
      <c r="V82" s="23"/>
      <c r="W82" s="23"/>
      <c r="X82" s="23"/>
      <c r="Y82" s="23"/>
      <c r="AC82" s="25"/>
    </row>
    <row r="83" spans="1:48" s="25" customFormat="1" ht="10.5" customHeight="1">
      <c r="A83" s="129" t="s">
        <v>57</v>
      </c>
      <c r="B83" s="131" t="s">
        <v>67</v>
      </c>
      <c r="C83" s="107" t="s">
        <v>58</v>
      </c>
      <c r="D83" s="108"/>
      <c r="E83" s="108"/>
      <c r="F83" s="108"/>
      <c r="G83" s="108"/>
      <c r="H83" s="108"/>
      <c r="I83" s="108"/>
      <c r="J83" s="108"/>
      <c r="K83" s="108"/>
      <c r="L83" s="108"/>
      <c r="M83" s="108"/>
      <c r="N83" s="108"/>
      <c r="O83" s="108"/>
      <c r="P83" s="108"/>
      <c r="Q83" s="108"/>
      <c r="R83" s="108"/>
      <c r="S83" s="108"/>
      <c r="T83" s="108"/>
      <c r="U83" s="108"/>
      <c r="V83" s="108"/>
      <c r="W83" s="108"/>
      <c r="X83" s="108"/>
      <c r="Y83" s="109"/>
    </row>
    <row r="84" spans="1:48" s="25" customFormat="1" ht="24" customHeight="1" thickBot="1">
      <c r="A84" s="130"/>
      <c r="B84" s="132"/>
      <c r="C84" s="133" t="s">
        <v>59</v>
      </c>
      <c r="D84" s="134"/>
      <c r="E84" s="134"/>
      <c r="F84" s="134"/>
      <c r="G84" s="135"/>
      <c r="H84" s="133" t="s">
        <v>60</v>
      </c>
      <c r="I84" s="134"/>
      <c r="J84" s="134"/>
      <c r="K84" s="135"/>
      <c r="L84" s="133" t="s">
        <v>89</v>
      </c>
      <c r="M84" s="134"/>
      <c r="N84" s="134"/>
      <c r="O84" s="134"/>
      <c r="P84" s="134"/>
      <c r="Q84" s="134"/>
      <c r="R84" s="135"/>
      <c r="S84" s="121" t="s">
        <v>61</v>
      </c>
      <c r="T84" s="122"/>
      <c r="U84" s="122"/>
      <c r="V84" s="123"/>
      <c r="W84" s="110" t="s">
        <v>65</v>
      </c>
      <c r="X84" s="111"/>
      <c r="Y84" s="112"/>
      <c r="AR84" s="124"/>
      <c r="AS84" s="124"/>
      <c r="AT84" s="124"/>
      <c r="AU84" s="124"/>
      <c r="AV84" s="124"/>
    </row>
    <row r="85" spans="1:48" s="24" customFormat="1" ht="10.5" customHeight="1" thickTop="1">
      <c r="A85" s="26">
        <f>DATE('03_様式第２号（実績報告書）【記入例】'!$AD$3,'03_様式第２号（実績報告書）【記入例】'!$AD$4,1)</f>
        <v>46023</v>
      </c>
      <c r="B85" s="27">
        <f>DATE('03_様式第２号（実績報告書）【記入例】'!$AD$3,'03_様式第２号（実績報告書）【記入例】'!$AD$4,1)</f>
        <v>46023</v>
      </c>
      <c r="C85" s="125"/>
      <c r="D85" s="126"/>
      <c r="E85" s="126"/>
      <c r="F85" s="126"/>
      <c r="G85" s="127"/>
      <c r="H85" s="125"/>
      <c r="I85" s="126"/>
      <c r="J85" s="126"/>
      <c r="K85" s="127"/>
      <c r="L85" s="125"/>
      <c r="M85" s="126"/>
      <c r="N85" s="126"/>
      <c r="O85" s="126"/>
      <c r="P85" s="126"/>
      <c r="Q85" s="126"/>
      <c r="R85" s="127"/>
      <c r="S85" s="125"/>
      <c r="T85" s="126"/>
      <c r="U85" s="128"/>
      <c r="V85" s="28" t="s">
        <v>66</v>
      </c>
      <c r="W85" s="69" t="str">
        <f>IF(S85&gt;="","",IF(S85&gt;=40,"40km以上",IF(S85&gt;=30,"30km以上",IF(S85&gt;=20,"20km以上",IF(S85&gt;=15,"15km以上",IF(S85&lt;15,"15km未満"))))))</f>
        <v/>
      </c>
      <c r="X85" s="70"/>
      <c r="Y85" s="71"/>
    </row>
    <row r="86" spans="1:48" s="24" customFormat="1" ht="10.5" customHeight="1">
      <c r="A86" s="29">
        <f>A85+1</f>
        <v>46024</v>
      </c>
      <c r="B86" s="30">
        <f>B85+1</f>
        <v>46024</v>
      </c>
      <c r="C86" s="113"/>
      <c r="D86" s="114"/>
      <c r="E86" s="114"/>
      <c r="F86" s="114"/>
      <c r="G86" s="115"/>
      <c r="H86" s="113"/>
      <c r="I86" s="114"/>
      <c r="J86" s="114"/>
      <c r="K86" s="115"/>
      <c r="L86" s="113"/>
      <c r="M86" s="114"/>
      <c r="N86" s="114"/>
      <c r="O86" s="114"/>
      <c r="P86" s="114"/>
      <c r="Q86" s="114"/>
      <c r="R86" s="115"/>
      <c r="S86" s="113"/>
      <c r="T86" s="114"/>
      <c r="U86" s="116"/>
      <c r="V86" s="31" t="s">
        <v>66</v>
      </c>
      <c r="W86" s="72" t="str">
        <f t="shared" ref="W86:W115" si="6">IF(S86&gt;="","",IF(S86&gt;=40,"40km以上",IF(S86&gt;=30,"30km以上",IF(S86&gt;=20,"20km以上",IF(S86&gt;=15,"15km以上",IF(S86&lt;15,"15km未満"))))))</f>
        <v/>
      </c>
      <c r="X86" s="73"/>
      <c r="Y86" s="74"/>
    </row>
    <row r="87" spans="1:48" s="24" customFormat="1" ht="10.5" customHeight="1">
      <c r="A87" s="29">
        <f>A86+1</f>
        <v>46025</v>
      </c>
      <c r="B87" s="30">
        <f t="shared" ref="B87:B112" si="7">B86+1</f>
        <v>46025</v>
      </c>
      <c r="C87" s="113"/>
      <c r="D87" s="114"/>
      <c r="E87" s="114"/>
      <c r="F87" s="114"/>
      <c r="G87" s="115"/>
      <c r="H87" s="113"/>
      <c r="I87" s="114"/>
      <c r="J87" s="114"/>
      <c r="K87" s="115"/>
      <c r="L87" s="113"/>
      <c r="M87" s="114"/>
      <c r="N87" s="114"/>
      <c r="O87" s="114"/>
      <c r="P87" s="114"/>
      <c r="Q87" s="114"/>
      <c r="R87" s="115"/>
      <c r="S87" s="113"/>
      <c r="T87" s="114"/>
      <c r="U87" s="116"/>
      <c r="V87" s="31" t="s">
        <v>66</v>
      </c>
      <c r="W87" s="72" t="str">
        <f t="shared" si="6"/>
        <v/>
      </c>
      <c r="X87" s="73"/>
      <c r="Y87" s="74"/>
    </row>
    <row r="88" spans="1:48" s="24" customFormat="1" ht="10.5" customHeight="1">
      <c r="A88" s="29">
        <f t="shared" ref="A88:A112" si="8">A87+1</f>
        <v>46026</v>
      </c>
      <c r="B88" s="30">
        <f t="shared" si="7"/>
        <v>46026</v>
      </c>
      <c r="C88" s="113"/>
      <c r="D88" s="114"/>
      <c r="E88" s="114"/>
      <c r="F88" s="114"/>
      <c r="G88" s="115"/>
      <c r="H88" s="113"/>
      <c r="I88" s="114"/>
      <c r="J88" s="114"/>
      <c r="K88" s="115"/>
      <c r="L88" s="113"/>
      <c r="M88" s="114"/>
      <c r="N88" s="114"/>
      <c r="O88" s="114"/>
      <c r="P88" s="114"/>
      <c r="Q88" s="114"/>
      <c r="R88" s="115"/>
      <c r="S88" s="113"/>
      <c r="T88" s="114"/>
      <c r="U88" s="116"/>
      <c r="V88" s="31" t="s">
        <v>66</v>
      </c>
      <c r="W88" s="72" t="str">
        <f t="shared" si="6"/>
        <v/>
      </c>
      <c r="X88" s="73"/>
      <c r="Y88" s="74"/>
    </row>
    <row r="89" spans="1:48" s="24" customFormat="1" ht="10.5" customHeight="1">
      <c r="A89" s="29">
        <f t="shared" si="8"/>
        <v>46027</v>
      </c>
      <c r="B89" s="30">
        <f t="shared" si="7"/>
        <v>46027</v>
      </c>
      <c r="C89" s="113"/>
      <c r="D89" s="114"/>
      <c r="E89" s="114"/>
      <c r="F89" s="114"/>
      <c r="G89" s="115"/>
      <c r="H89" s="113"/>
      <c r="I89" s="114"/>
      <c r="J89" s="114"/>
      <c r="K89" s="115"/>
      <c r="L89" s="113"/>
      <c r="M89" s="114"/>
      <c r="N89" s="114"/>
      <c r="O89" s="114"/>
      <c r="P89" s="114"/>
      <c r="Q89" s="114"/>
      <c r="R89" s="115"/>
      <c r="S89" s="113"/>
      <c r="T89" s="114"/>
      <c r="U89" s="116"/>
      <c r="V89" s="31" t="s">
        <v>66</v>
      </c>
      <c r="W89" s="72" t="str">
        <f t="shared" si="6"/>
        <v/>
      </c>
      <c r="X89" s="73"/>
      <c r="Y89" s="74"/>
    </row>
    <row r="90" spans="1:48" s="24" customFormat="1" ht="10.5" customHeight="1">
      <c r="A90" s="29">
        <f t="shared" si="8"/>
        <v>46028</v>
      </c>
      <c r="B90" s="30">
        <f t="shared" si="7"/>
        <v>46028</v>
      </c>
      <c r="C90" s="113"/>
      <c r="D90" s="114"/>
      <c r="E90" s="114"/>
      <c r="F90" s="114"/>
      <c r="G90" s="115"/>
      <c r="H90" s="113"/>
      <c r="I90" s="114"/>
      <c r="J90" s="114"/>
      <c r="K90" s="115"/>
      <c r="L90" s="113"/>
      <c r="M90" s="114"/>
      <c r="N90" s="114"/>
      <c r="O90" s="114"/>
      <c r="P90" s="114"/>
      <c r="Q90" s="114"/>
      <c r="R90" s="115"/>
      <c r="S90" s="113"/>
      <c r="T90" s="114"/>
      <c r="U90" s="116"/>
      <c r="V90" s="31" t="s">
        <v>66</v>
      </c>
      <c r="W90" s="72" t="str">
        <f t="shared" si="6"/>
        <v/>
      </c>
      <c r="X90" s="73"/>
      <c r="Y90" s="74"/>
    </row>
    <row r="91" spans="1:48" s="24" customFormat="1" ht="10.5" customHeight="1">
      <c r="A91" s="29">
        <f t="shared" si="8"/>
        <v>46029</v>
      </c>
      <c r="B91" s="30">
        <f t="shared" si="7"/>
        <v>46029</v>
      </c>
      <c r="C91" s="113"/>
      <c r="D91" s="114"/>
      <c r="E91" s="114"/>
      <c r="F91" s="114"/>
      <c r="G91" s="115"/>
      <c r="H91" s="113"/>
      <c r="I91" s="114"/>
      <c r="J91" s="114"/>
      <c r="K91" s="115"/>
      <c r="L91" s="113"/>
      <c r="M91" s="114"/>
      <c r="N91" s="114"/>
      <c r="O91" s="114"/>
      <c r="P91" s="114"/>
      <c r="Q91" s="114"/>
      <c r="R91" s="115"/>
      <c r="S91" s="113"/>
      <c r="T91" s="114"/>
      <c r="U91" s="116"/>
      <c r="V91" s="31" t="s">
        <v>66</v>
      </c>
      <c r="W91" s="72" t="str">
        <f t="shared" si="6"/>
        <v/>
      </c>
      <c r="X91" s="73"/>
      <c r="Y91" s="74"/>
    </row>
    <row r="92" spans="1:48" s="24" customFormat="1" ht="10.5" customHeight="1">
      <c r="A92" s="29">
        <f t="shared" si="8"/>
        <v>46030</v>
      </c>
      <c r="B92" s="30">
        <f t="shared" si="7"/>
        <v>46030</v>
      </c>
      <c r="C92" s="113"/>
      <c r="D92" s="114"/>
      <c r="E92" s="114"/>
      <c r="F92" s="114"/>
      <c r="G92" s="115"/>
      <c r="H92" s="113"/>
      <c r="I92" s="114"/>
      <c r="J92" s="114"/>
      <c r="K92" s="115"/>
      <c r="L92" s="113"/>
      <c r="M92" s="114"/>
      <c r="N92" s="114"/>
      <c r="O92" s="114"/>
      <c r="P92" s="114"/>
      <c r="Q92" s="114"/>
      <c r="R92" s="115"/>
      <c r="S92" s="113"/>
      <c r="T92" s="114"/>
      <c r="U92" s="116"/>
      <c r="V92" s="31" t="s">
        <v>66</v>
      </c>
      <c r="W92" s="72" t="str">
        <f t="shared" si="6"/>
        <v/>
      </c>
      <c r="X92" s="73"/>
      <c r="Y92" s="74"/>
    </row>
    <row r="93" spans="1:48" s="24" customFormat="1" ht="10.5" customHeight="1">
      <c r="A93" s="29">
        <f t="shared" si="8"/>
        <v>46031</v>
      </c>
      <c r="B93" s="30">
        <f t="shared" si="7"/>
        <v>46031</v>
      </c>
      <c r="C93" s="113"/>
      <c r="D93" s="114"/>
      <c r="E93" s="114"/>
      <c r="F93" s="114"/>
      <c r="G93" s="115"/>
      <c r="H93" s="113"/>
      <c r="I93" s="114"/>
      <c r="J93" s="114"/>
      <c r="K93" s="115"/>
      <c r="L93" s="113"/>
      <c r="M93" s="114"/>
      <c r="N93" s="114"/>
      <c r="O93" s="114"/>
      <c r="P93" s="114"/>
      <c r="Q93" s="114"/>
      <c r="R93" s="115"/>
      <c r="S93" s="113"/>
      <c r="T93" s="114"/>
      <c r="U93" s="116"/>
      <c r="V93" s="31" t="s">
        <v>66</v>
      </c>
      <c r="W93" s="72" t="str">
        <f t="shared" si="6"/>
        <v/>
      </c>
      <c r="X93" s="73"/>
      <c r="Y93" s="74"/>
    </row>
    <row r="94" spans="1:48" s="24" customFormat="1" ht="10.5" customHeight="1">
      <c r="A94" s="29">
        <f t="shared" si="8"/>
        <v>46032</v>
      </c>
      <c r="B94" s="30">
        <f t="shared" si="7"/>
        <v>46032</v>
      </c>
      <c r="C94" s="113"/>
      <c r="D94" s="114"/>
      <c r="E94" s="114"/>
      <c r="F94" s="114"/>
      <c r="G94" s="115"/>
      <c r="H94" s="113"/>
      <c r="I94" s="114"/>
      <c r="J94" s="114"/>
      <c r="K94" s="115"/>
      <c r="L94" s="113"/>
      <c r="M94" s="114"/>
      <c r="N94" s="114"/>
      <c r="O94" s="114"/>
      <c r="P94" s="114"/>
      <c r="Q94" s="114"/>
      <c r="R94" s="115"/>
      <c r="S94" s="113"/>
      <c r="T94" s="114"/>
      <c r="U94" s="116"/>
      <c r="V94" s="31" t="s">
        <v>66</v>
      </c>
      <c r="W94" s="72" t="str">
        <f t="shared" si="6"/>
        <v/>
      </c>
      <c r="X94" s="73"/>
      <c r="Y94" s="74"/>
    </row>
    <row r="95" spans="1:48" s="24" customFormat="1" ht="10.5" customHeight="1">
      <c r="A95" s="29">
        <f t="shared" si="8"/>
        <v>46033</v>
      </c>
      <c r="B95" s="30">
        <f t="shared" si="7"/>
        <v>46033</v>
      </c>
      <c r="C95" s="113"/>
      <c r="D95" s="114"/>
      <c r="E95" s="114"/>
      <c r="F95" s="114"/>
      <c r="G95" s="115"/>
      <c r="H95" s="113"/>
      <c r="I95" s="114"/>
      <c r="J95" s="114"/>
      <c r="K95" s="115"/>
      <c r="L95" s="113"/>
      <c r="M95" s="114"/>
      <c r="N95" s="114"/>
      <c r="O95" s="114"/>
      <c r="P95" s="114"/>
      <c r="Q95" s="114"/>
      <c r="R95" s="115"/>
      <c r="S95" s="113"/>
      <c r="T95" s="114"/>
      <c r="U95" s="116"/>
      <c r="V95" s="31" t="s">
        <v>66</v>
      </c>
      <c r="W95" s="72" t="str">
        <f t="shared" si="6"/>
        <v/>
      </c>
      <c r="X95" s="73"/>
      <c r="Y95" s="74"/>
    </row>
    <row r="96" spans="1:48" s="24" customFormat="1" ht="10.5" customHeight="1">
      <c r="A96" s="29">
        <f t="shared" si="8"/>
        <v>46034</v>
      </c>
      <c r="B96" s="30">
        <f t="shared" si="7"/>
        <v>46034</v>
      </c>
      <c r="C96" s="113"/>
      <c r="D96" s="114"/>
      <c r="E96" s="114"/>
      <c r="F96" s="114"/>
      <c r="G96" s="115"/>
      <c r="H96" s="113"/>
      <c r="I96" s="114"/>
      <c r="J96" s="114"/>
      <c r="K96" s="115"/>
      <c r="L96" s="113"/>
      <c r="M96" s="114"/>
      <c r="N96" s="114"/>
      <c r="O96" s="114"/>
      <c r="P96" s="114"/>
      <c r="Q96" s="114"/>
      <c r="R96" s="115"/>
      <c r="S96" s="113"/>
      <c r="T96" s="114"/>
      <c r="U96" s="116"/>
      <c r="V96" s="31" t="s">
        <v>66</v>
      </c>
      <c r="W96" s="72" t="str">
        <f t="shared" si="6"/>
        <v/>
      </c>
      <c r="X96" s="73"/>
      <c r="Y96" s="74"/>
    </row>
    <row r="97" spans="1:25" s="24" customFormat="1" ht="10.5" customHeight="1">
      <c r="A97" s="29">
        <f t="shared" si="8"/>
        <v>46035</v>
      </c>
      <c r="B97" s="30">
        <f t="shared" si="7"/>
        <v>46035</v>
      </c>
      <c r="C97" s="113"/>
      <c r="D97" s="114"/>
      <c r="E97" s="114"/>
      <c r="F97" s="114"/>
      <c r="G97" s="115"/>
      <c r="H97" s="113"/>
      <c r="I97" s="114"/>
      <c r="J97" s="114"/>
      <c r="K97" s="115"/>
      <c r="L97" s="113"/>
      <c r="M97" s="114"/>
      <c r="N97" s="114"/>
      <c r="O97" s="114"/>
      <c r="P97" s="114"/>
      <c r="Q97" s="114"/>
      <c r="R97" s="115"/>
      <c r="S97" s="113"/>
      <c r="T97" s="114"/>
      <c r="U97" s="116"/>
      <c r="V97" s="31" t="s">
        <v>66</v>
      </c>
      <c r="W97" s="72" t="str">
        <f t="shared" si="6"/>
        <v/>
      </c>
      <c r="X97" s="73"/>
      <c r="Y97" s="74"/>
    </row>
    <row r="98" spans="1:25" s="24" customFormat="1" ht="10.5" customHeight="1">
      <c r="A98" s="29">
        <f t="shared" si="8"/>
        <v>46036</v>
      </c>
      <c r="B98" s="30">
        <f t="shared" si="7"/>
        <v>46036</v>
      </c>
      <c r="C98" s="113"/>
      <c r="D98" s="114"/>
      <c r="E98" s="114"/>
      <c r="F98" s="114"/>
      <c r="G98" s="115"/>
      <c r="H98" s="113"/>
      <c r="I98" s="114"/>
      <c r="J98" s="114"/>
      <c r="K98" s="115"/>
      <c r="L98" s="113"/>
      <c r="M98" s="114"/>
      <c r="N98" s="114"/>
      <c r="O98" s="114"/>
      <c r="P98" s="114"/>
      <c r="Q98" s="114"/>
      <c r="R98" s="115"/>
      <c r="S98" s="113"/>
      <c r="T98" s="114"/>
      <c r="U98" s="116"/>
      <c r="V98" s="31" t="s">
        <v>66</v>
      </c>
      <c r="W98" s="72" t="str">
        <f t="shared" si="6"/>
        <v/>
      </c>
      <c r="X98" s="73"/>
      <c r="Y98" s="74"/>
    </row>
    <row r="99" spans="1:25" s="24" customFormat="1" ht="10.5" customHeight="1">
      <c r="A99" s="29">
        <f t="shared" si="8"/>
        <v>46037</v>
      </c>
      <c r="B99" s="30">
        <f t="shared" si="7"/>
        <v>46037</v>
      </c>
      <c r="C99" s="113"/>
      <c r="D99" s="114"/>
      <c r="E99" s="114"/>
      <c r="F99" s="114"/>
      <c r="G99" s="115"/>
      <c r="H99" s="113"/>
      <c r="I99" s="114"/>
      <c r="J99" s="114"/>
      <c r="K99" s="115"/>
      <c r="L99" s="113"/>
      <c r="M99" s="114"/>
      <c r="N99" s="114"/>
      <c r="O99" s="114"/>
      <c r="P99" s="114"/>
      <c r="Q99" s="114"/>
      <c r="R99" s="115"/>
      <c r="S99" s="113"/>
      <c r="T99" s="114"/>
      <c r="U99" s="116"/>
      <c r="V99" s="31" t="s">
        <v>66</v>
      </c>
      <c r="W99" s="72" t="str">
        <f t="shared" si="6"/>
        <v/>
      </c>
      <c r="X99" s="73"/>
      <c r="Y99" s="74"/>
    </row>
    <row r="100" spans="1:25" s="24" customFormat="1" ht="10.5" customHeight="1">
      <c r="A100" s="29">
        <f t="shared" si="8"/>
        <v>46038</v>
      </c>
      <c r="B100" s="30">
        <f t="shared" si="7"/>
        <v>46038</v>
      </c>
      <c r="C100" s="113"/>
      <c r="D100" s="114"/>
      <c r="E100" s="114"/>
      <c r="F100" s="114"/>
      <c r="G100" s="115"/>
      <c r="H100" s="113"/>
      <c r="I100" s="114"/>
      <c r="J100" s="114"/>
      <c r="K100" s="115"/>
      <c r="L100" s="113"/>
      <c r="M100" s="114"/>
      <c r="N100" s="114"/>
      <c r="O100" s="114"/>
      <c r="P100" s="114"/>
      <c r="Q100" s="114"/>
      <c r="R100" s="115"/>
      <c r="S100" s="113"/>
      <c r="T100" s="114"/>
      <c r="U100" s="116"/>
      <c r="V100" s="31" t="s">
        <v>66</v>
      </c>
      <c r="W100" s="72" t="str">
        <f t="shared" si="6"/>
        <v/>
      </c>
      <c r="X100" s="73"/>
      <c r="Y100" s="74"/>
    </row>
    <row r="101" spans="1:25" s="24" customFormat="1" ht="10.5" customHeight="1">
      <c r="A101" s="29">
        <f t="shared" si="8"/>
        <v>46039</v>
      </c>
      <c r="B101" s="30">
        <f t="shared" si="7"/>
        <v>46039</v>
      </c>
      <c r="C101" s="113"/>
      <c r="D101" s="114"/>
      <c r="E101" s="114"/>
      <c r="F101" s="114"/>
      <c r="G101" s="115"/>
      <c r="H101" s="113"/>
      <c r="I101" s="114"/>
      <c r="J101" s="114"/>
      <c r="K101" s="115"/>
      <c r="L101" s="113"/>
      <c r="M101" s="114"/>
      <c r="N101" s="114"/>
      <c r="O101" s="114"/>
      <c r="P101" s="114"/>
      <c r="Q101" s="114"/>
      <c r="R101" s="115"/>
      <c r="S101" s="113"/>
      <c r="T101" s="114"/>
      <c r="U101" s="116"/>
      <c r="V101" s="31" t="s">
        <v>66</v>
      </c>
      <c r="W101" s="72" t="str">
        <f t="shared" si="6"/>
        <v/>
      </c>
      <c r="X101" s="73"/>
      <c r="Y101" s="74"/>
    </row>
    <row r="102" spans="1:25" s="24" customFormat="1" ht="10.5" customHeight="1">
      <c r="A102" s="29">
        <f t="shared" si="8"/>
        <v>46040</v>
      </c>
      <c r="B102" s="30">
        <f t="shared" si="7"/>
        <v>46040</v>
      </c>
      <c r="C102" s="113"/>
      <c r="D102" s="114"/>
      <c r="E102" s="114"/>
      <c r="F102" s="114"/>
      <c r="G102" s="115"/>
      <c r="H102" s="113"/>
      <c r="I102" s="114"/>
      <c r="J102" s="114"/>
      <c r="K102" s="115"/>
      <c r="L102" s="113"/>
      <c r="M102" s="114"/>
      <c r="N102" s="114"/>
      <c r="O102" s="114"/>
      <c r="P102" s="114"/>
      <c r="Q102" s="114"/>
      <c r="R102" s="115"/>
      <c r="S102" s="113"/>
      <c r="T102" s="114"/>
      <c r="U102" s="116"/>
      <c r="V102" s="31" t="s">
        <v>66</v>
      </c>
      <c r="W102" s="72" t="str">
        <f t="shared" si="6"/>
        <v/>
      </c>
      <c r="X102" s="73"/>
      <c r="Y102" s="74"/>
    </row>
    <row r="103" spans="1:25" s="24" customFormat="1" ht="10.5" customHeight="1">
      <c r="A103" s="29">
        <f t="shared" si="8"/>
        <v>46041</v>
      </c>
      <c r="B103" s="30">
        <f t="shared" si="7"/>
        <v>46041</v>
      </c>
      <c r="C103" s="113"/>
      <c r="D103" s="114"/>
      <c r="E103" s="114"/>
      <c r="F103" s="114"/>
      <c r="G103" s="115"/>
      <c r="H103" s="113"/>
      <c r="I103" s="114"/>
      <c r="J103" s="114"/>
      <c r="K103" s="115"/>
      <c r="L103" s="113"/>
      <c r="M103" s="114"/>
      <c r="N103" s="114"/>
      <c r="O103" s="114"/>
      <c r="P103" s="114"/>
      <c r="Q103" s="114"/>
      <c r="R103" s="115"/>
      <c r="S103" s="113"/>
      <c r="T103" s="114"/>
      <c r="U103" s="116"/>
      <c r="V103" s="31" t="s">
        <v>66</v>
      </c>
      <c r="W103" s="72" t="str">
        <f t="shared" si="6"/>
        <v/>
      </c>
      <c r="X103" s="73"/>
      <c r="Y103" s="74"/>
    </row>
    <row r="104" spans="1:25" s="24" customFormat="1" ht="10.5" customHeight="1">
      <c r="A104" s="29">
        <f t="shared" si="8"/>
        <v>46042</v>
      </c>
      <c r="B104" s="30">
        <f t="shared" si="7"/>
        <v>46042</v>
      </c>
      <c r="C104" s="113"/>
      <c r="D104" s="114"/>
      <c r="E104" s="114"/>
      <c r="F104" s="114"/>
      <c r="G104" s="115"/>
      <c r="H104" s="113"/>
      <c r="I104" s="114"/>
      <c r="J104" s="114"/>
      <c r="K104" s="115"/>
      <c r="L104" s="113"/>
      <c r="M104" s="114"/>
      <c r="N104" s="114"/>
      <c r="O104" s="114"/>
      <c r="P104" s="114"/>
      <c r="Q104" s="114"/>
      <c r="R104" s="115"/>
      <c r="S104" s="113"/>
      <c r="T104" s="114"/>
      <c r="U104" s="116"/>
      <c r="V104" s="31" t="s">
        <v>66</v>
      </c>
      <c r="W104" s="72" t="str">
        <f t="shared" si="6"/>
        <v/>
      </c>
      <c r="X104" s="73"/>
      <c r="Y104" s="74"/>
    </row>
    <row r="105" spans="1:25" s="24" customFormat="1" ht="10.5" customHeight="1">
      <c r="A105" s="29">
        <f t="shared" si="8"/>
        <v>46043</v>
      </c>
      <c r="B105" s="30">
        <f t="shared" si="7"/>
        <v>46043</v>
      </c>
      <c r="C105" s="113"/>
      <c r="D105" s="114"/>
      <c r="E105" s="114"/>
      <c r="F105" s="114"/>
      <c r="G105" s="115"/>
      <c r="H105" s="113"/>
      <c r="I105" s="114"/>
      <c r="J105" s="114"/>
      <c r="K105" s="115"/>
      <c r="L105" s="113"/>
      <c r="M105" s="114"/>
      <c r="N105" s="114"/>
      <c r="O105" s="114"/>
      <c r="P105" s="114"/>
      <c r="Q105" s="114"/>
      <c r="R105" s="115"/>
      <c r="S105" s="113"/>
      <c r="T105" s="114"/>
      <c r="U105" s="116"/>
      <c r="V105" s="31" t="s">
        <v>66</v>
      </c>
      <c r="W105" s="72" t="str">
        <f t="shared" si="6"/>
        <v/>
      </c>
      <c r="X105" s="73"/>
      <c r="Y105" s="74"/>
    </row>
    <row r="106" spans="1:25" s="24" customFormat="1" ht="10.5" customHeight="1">
      <c r="A106" s="29">
        <f t="shared" si="8"/>
        <v>46044</v>
      </c>
      <c r="B106" s="30">
        <f t="shared" si="7"/>
        <v>46044</v>
      </c>
      <c r="C106" s="113"/>
      <c r="D106" s="114"/>
      <c r="E106" s="114"/>
      <c r="F106" s="114"/>
      <c r="G106" s="115"/>
      <c r="H106" s="113"/>
      <c r="I106" s="114"/>
      <c r="J106" s="114"/>
      <c r="K106" s="115"/>
      <c r="L106" s="113"/>
      <c r="M106" s="114"/>
      <c r="N106" s="114"/>
      <c r="O106" s="114"/>
      <c r="P106" s="114"/>
      <c r="Q106" s="114"/>
      <c r="R106" s="115"/>
      <c r="S106" s="113"/>
      <c r="T106" s="114"/>
      <c r="U106" s="116"/>
      <c r="V106" s="31" t="s">
        <v>66</v>
      </c>
      <c r="W106" s="72" t="str">
        <f t="shared" si="6"/>
        <v/>
      </c>
      <c r="X106" s="73"/>
      <c r="Y106" s="74"/>
    </row>
    <row r="107" spans="1:25" s="24" customFormat="1" ht="10.5" customHeight="1">
      <c r="A107" s="29">
        <f t="shared" si="8"/>
        <v>46045</v>
      </c>
      <c r="B107" s="30">
        <f t="shared" si="7"/>
        <v>46045</v>
      </c>
      <c r="C107" s="113"/>
      <c r="D107" s="114"/>
      <c r="E107" s="114"/>
      <c r="F107" s="114"/>
      <c r="G107" s="115"/>
      <c r="H107" s="113"/>
      <c r="I107" s="114"/>
      <c r="J107" s="114"/>
      <c r="K107" s="115"/>
      <c r="L107" s="113"/>
      <c r="M107" s="114"/>
      <c r="N107" s="114"/>
      <c r="O107" s="114"/>
      <c r="P107" s="114"/>
      <c r="Q107" s="114"/>
      <c r="R107" s="115"/>
      <c r="S107" s="113"/>
      <c r="T107" s="114"/>
      <c r="U107" s="116"/>
      <c r="V107" s="31" t="s">
        <v>66</v>
      </c>
      <c r="W107" s="72" t="str">
        <f t="shared" si="6"/>
        <v/>
      </c>
      <c r="X107" s="73"/>
      <c r="Y107" s="74"/>
    </row>
    <row r="108" spans="1:25" s="24" customFormat="1" ht="10.5" customHeight="1">
      <c r="A108" s="29">
        <f t="shared" si="8"/>
        <v>46046</v>
      </c>
      <c r="B108" s="30">
        <f t="shared" si="7"/>
        <v>46046</v>
      </c>
      <c r="C108" s="113"/>
      <c r="D108" s="114"/>
      <c r="E108" s="114"/>
      <c r="F108" s="114"/>
      <c r="G108" s="115"/>
      <c r="H108" s="113"/>
      <c r="I108" s="114"/>
      <c r="J108" s="114"/>
      <c r="K108" s="115"/>
      <c r="L108" s="113"/>
      <c r="M108" s="114"/>
      <c r="N108" s="114"/>
      <c r="O108" s="114"/>
      <c r="P108" s="114"/>
      <c r="Q108" s="114"/>
      <c r="R108" s="115"/>
      <c r="S108" s="113"/>
      <c r="T108" s="114"/>
      <c r="U108" s="116"/>
      <c r="V108" s="31" t="s">
        <v>66</v>
      </c>
      <c r="W108" s="72" t="str">
        <f t="shared" si="6"/>
        <v/>
      </c>
      <c r="X108" s="73"/>
      <c r="Y108" s="74"/>
    </row>
    <row r="109" spans="1:25" s="24" customFormat="1" ht="10.5" customHeight="1">
      <c r="A109" s="29">
        <f t="shared" si="8"/>
        <v>46047</v>
      </c>
      <c r="B109" s="30">
        <f t="shared" si="7"/>
        <v>46047</v>
      </c>
      <c r="C109" s="113"/>
      <c r="D109" s="114"/>
      <c r="E109" s="114"/>
      <c r="F109" s="114"/>
      <c r="G109" s="115"/>
      <c r="H109" s="113"/>
      <c r="I109" s="114"/>
      <c r="J109" s="114"/>
      <c r="K109" s="115"/>
      <c r="L109" s="113"/>
      <c r="M109" s="114"/>
      <c r="N109" s="114"/>
      <c r="O109" s="114"/>
      <c r="P109" s="114"/>
      <c r="Q109" s="114"/>
      <c r="R109" s="115"/>
      <c r="S109" s="113"/>
      <c r="T109" s="114"/>
      <c r="U109" s="116"/>
      <c r="V109" s="31" t="s">
        <v>66</v>
      </c>
      <c r="W109" s="72" t="str">
        <f t="shared" si="6"/>
        <v/>
      </c>
      <c r="X109" s="73"/>
      <c r="Y109" s="74"/>
    </row>
    <row r="110" spans="1:25" s="24" customFormat="1" ht="10.5" customHeight="1">
      <c r="A110" s="29">
        <f t="shared" si="8"/>
        <v>46048</v>
      </c>
      <c r="B110" s="30">
        <f t="shared" si="7"/>
        <v>46048</v>
      </c>
      <c r="C110" s="113"/>
      <c r="D110" s="114"/>
      <c r="E110" s="114"/>
      <c r="F110" s="114"/>
      <c r="G110" s="115"/>
      <c r="H110" s="113"/>
      <c r="I110" s="114"/>
      <c r="J110" s="114"/>
      <c r="K110" s="115"/>
      <c r="L110" s="113"/>
      <c r="M110" s="114"/>
      <c r="N110" s="114"/>
      <c r="O110" s="114"/>
      <c r="P110" s="114"/>
      <c r="Q110" s="114"/>
      <c r="R110" s="115"/>
      <c r="S110" s="113"/>
      <c r="T110" s="114"/>
      <c r="U110" s="116"/>
      <c r="V110" s="31" t="s">
        <v>66</v>
      </c>
      <c r="W110" s="72" t="str">
        <f t="shared" si="6"/>
        <v/>
      </c>
      <c r="X110" s="73"/>
      <c r="Y110" s="74"/>
    </row>
    <row r="111" spans="1:25" s="24" customFormat="1" ht="10.5" customHeight="1">
      <c r="A111" s="29">
        <f t="shared" si="8"/>
        <v>46049</v>
      </c>
      <c r="B111" s="30">
        <f t="shared" si="7"/>
        <v>46049</v>
      </c>
      <c r="C111" s="113"/>
      <c r="D111" s="114"/>
      <c r="E111" s="114"/>
      <c r="F111" s="114"/>
      <c r="G111" s="115"/>
      <c r="H111" s="113"/>
      <c r="I111" s="114"/>
      <c r="J111" s="114"/>
      <c r="K111" s="115"/>
      <c r="L111" s="113"/>
      <c r="M111" s="114"/>
      <c r="N111" s="114"/>
      <c r="O111" s="114"/>
      <c r="P111" s="114"/>
      <c r="Q111" s="114"/>
      <c r="R111" s="115"/>
      <c r="S111" s="113"/>
      <c r="T111" s="114"/>
      <c r="U111" s="116"/>
      <c r="V111" s="31" t="s">
        <v>66</v>
      </c>
      <c r="W111" s="72" t="str">
        <f t="shared" si="6"/>
        <v/>
      </c>
      <c r="X111" s="73"/>
      <c r="Y111" s="74"/>
    </row>
    <row r="112" spans="1:25" s="24" customFormat="1" ht="10.5" customHeight="1">
      <c r="A112" s="29">
        <f t="shared" si="8"/>
        <v>46050</v>
      </c>
      <c r="B112" s="30">
        <f t="shared" si="7"/>
        <v>46050</v>
      </c>
      <c r="C112" s="113"/>
      <c r="D112" s="114"/>
      <c r="E112" s="114"/>
      <c r="F112" s="114"/>
      <c r="G112" s="115"/>
      <c r="H112" s="113"/>
      <c r="I112" s="114"/>
      <c r="J112" s="114"/>
      <c r="K112" s="115"/>
      <c r="L112" s="113"/>
      <c r="M112" s="114"/>
      <c r="N112" s="114"/>
      <c r="O112" s="114"/>
      <c r="P112" s="114"/>
      <c r="Q112" s="114"/>
      <c r="R112" s="115"/>
      <c r="S112" s="113"/>
      <c r="T112" s="114"/>
      <c r="U112" s="116"/>
      <c r="V112" s="31" t="s">
        <v>66</v>
      </c>
      <c r="W112" s="72" t="str">
        <f t="shared" si="6"/>
        <v/>
      </c>
      <c r="X112" s="73"/>
      <c r="Y112" s="74"/>
    </row>
    <row r="113" spans="1:48" s="24" customFormat="1" ht="10.5" customHeight="1">
      <c r="A113" s="29">
        <f>IF(DAY(A112+1)&lt;&gt;29,"",A112+1)</f>
        <v>46051</v>
      </c>
      <c r="B113" s="30">
        <f>IF(DAY(B112+1)&lt;&gt;29,"",B112+1)</f>
        <v>46051</v>
      </c>
      <c r="C113" s="113"/>
      <c r="D113" s="114"/>
      <c r="E113" s="114"/>
      <c r="F113" s="114"/>
      <c r="G113" s="115"/>
      <c r="H113" s="113"/>
      <c r="I113" s="114"/>
      <c r="J113" s="114"/>
      <c r="K113" s="115"/>
      <c r="L113" s="113"/>
      <c r="M113" s="114"/>
      <c r="N113" s="114"/>
      <c r="O113" s="114"/>
      <c r="P113" s="114"/>
      <c r="Q113" s="114"/>
      <c r="R113" s="115"/>
      <c r="S113" s="113"/>
      <c r="T113" s="114"/>
      <c r="U113" s="116"/>
      <c r="V113" s="31" t="s">
        <v>66</v>
      </c>
      <c r="W113" s="72" t="str">
        <f t="shared" si="6"/>
        <v/>
      </c>
      <c r="X113" s="73"/>
      <c r="Y113" s="74"/>
    </row>
    <row r="114" spans="1:48" s="24" customFormat="1" ht="10.5" customHeight="1">
      <c r="A114" s="29">
        <f>IF(DAY(A112+2)&lt;&gt;30,"",A112+2)</f>
        <v>46052</v>
      </c>
      <c r="B114" s="30">
        <f>IF(DAY(B112+2)&lt;&gt;30,"",B112+2)</f>
        <v>46052</v>
      </c>
      <c r="C114" s="113"/>
      <c r="D114" s="114"/>
      <c r="E114" s="114"/>
      <c r="F114" s="114"/>
      <c r="G114" s="115"/>
      <c r="H114" s="113"/>
      <c r="I114" s="114"/>
      <c r="J114" s="114"/>
      <c r="K114" s="115"/>
      <c r="L114" s="113"/>
      <c r="M114" s="114"/>
      <c r="N114" s="114"/>
      <c r="O114" s="114"/>
      <c r="P114" s="114"/>
      <c r="Q114" s="114"/>
      <c r="R114" s="115"/>
      <c r="S114" s="113"/>
      <c r="T114" s="114"/>
      <c r="U114" s="116"/>
      <c r="V114" s="31" t="s">
        <v>66</v>
      </c>
      <c r="W114" s="72" t="str">
        <f t="shared" si="6"/>
        <v/>
      </c>
      <c r="X114" s="73"/>
      <c r="Y114" s="74"/>
    </row>
    <row r="115" spans="1:48" s="24" customFormat="1" ht="10.5" customHeight="1" thickBot="1">
      <c r="A115" s="32">
        <f>IF(DAY(A112+3)&lt;&gt;31,"",A112+3)</f>
        <v>46053</v>
      </c>
      <c r="B115" s="33">
        <f>IF(DAY(B112+3)&lt;&gt;31,"",B112+3)</f>
        <v>46053</v>
      </c>
      <c r="C115" s="117"/>
      <c r="D115" s="118"/>
      <c r="E115" s="118"/>
      <c r="F115" s="118"/>
      <c r="G115" s="119"/>
      <c r="H115" s="117"/>
      <c r="I115" s="118"/>
      <c r="J115" s="118"/>
      <c r="K115" s="119"/>
      <c r="L115" s="117"/>
      <c r="M115" s="118"/>
      <c r="N115" s="118"/>
      <c r="O115" s="118"/>
      <c r="P115" s="118"/>
      <c r="Q115" s="118"/>
      <c r="R115" s="119"/>
      <c r="S115" s="117"/>
      <c r="T115" s="118"/>
      <c r="U115" s="120"/>
      <c r="V115" s="34" t="s">
        <v>66</v>
      </c>
      <c r="W115" s="75" t="str">
        <f t="shared" si="6"/>
        <v/>
      </c>
      <c r="X115" s="76"/>
      <c r="Y115" s="77"/>
    </row>
    <row r="116" spans="1:48" s="24" customFormat="1" ht="10.5" customHeight="1" thickBot="1">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row>
    <row r="117" spans="1:48" s="24" customFormat="1" ht="12" customHeight="1" thickBot="1">
      <c r="A117" s="20" t="s">
        <v>56</v>
      </c>
      <c r="B117" s="21"/>
      <c r="C117" s="22"/>
      <c r="D117" s="171"/>
      <c r="E117" s="172"/>
      <c r="F117" s="172"/>
      <c r="G117" s="172"/>
      <c r="H117" s="172"/>
      <c r="I117" s="173"/>
      <c r="J117" s="23"/>
      <c r="K117" s="23"/>
      <c r="L117" s="23"/>
      <c r="M117" s="23"/>
      <c r="N117" s="23"/>
      <c r="O117" s="23"/>
      <c r="P117" s="23"/>
      <c r="Q117" s="23"/>
      <c r="R117" s="23"/>
      <c r="S117" s="23"/>
      <c r="T117" s="23"/>
      <c r="U117" s="23"/>
      <c r="V117" s="23"/>
      <c r="W117" s="23"/>
      <c r="X117" s="23"/>
      <c r="Y117" s="23"/>
    </row>
    <row r="118" spans="1:48" s="25" customFormat="1" ht="10.5" customHeight="1">
      <c r="A118" s="129" t="s">
        <v>57</v>
      </c>
      <c r="B118" s="131" t="s">
        <v>67</v>
      </c>
      <c r="C118" s="107" t="s">
        <v>58</v>
      </c>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9"/>
    </row>
    <row r="119" spans="1:48" s="25" customFormat="1" ht="24" customHeight="1" thickBot="1">
      <c r="A119" s="130"/>
      <c r="B119" s="132"/>
      <c r="C119" s="133" t="s">
        <v>59</v>
      </c>
      <c r="D119" s="134"/>
      <c r="E119" s="134"/>
      <c r="F119" s="134"/>
      <c r="G119" s="135"/>
      <c r="H119" s="133" t="s">
        <v>60</v>
      </c>
      <c r="I119" s="134"/>
      <c r="J119" s="134"/>
      <c r="K119" s="135"/>
      <c r="L119" s="133" t="s">
        <v>89</v>
      </c>
      <c r="M119" s="134"/>
      <c r="N119" s="134"/>
      <c r="O119" s="134"/>
      <c r="P119" s="134"/>
      <c r="Q119" s="134"/>
      <c r="R119" s="135"/>
      <c r="S119" s="121" t="s">
        <v>61</v>
      </c>
      <c r="T119" s="122"/>
      <c r="U119" s="122"/>
      <c r="V119" s="123"/>
      <c r="W119" s="110" t="s">
        <v>65</v>
      </c>
      <c r="X119" s="111"/>
      <c r="Y119" s="112"/>
      <c r="AR119" s="124"/>
      <c r="AS119" s="124"/>
      <c r="AT119" s="124"/>
      <c r="AU119" s="124"/>
      <c r="AV119" s="124"/>
    </row>
    <row r="120" spans="1:48" s="24" customFormat="1" ht="10.5" customHeight="1" thickTop="1">
      <c r="A120" s="26">
        <f>DATE('03_様式第２号（実績報告書）【記入例】'!$AD$3,'03_様式第２号（実績報告書）【記入例】'!$AD$4,1)</f>
        <v>46023</v>
      </c>
      <c r="B120" s="27">
        <f>DATE('03_様式第２号（実績報告書）【記入例】'!$AD$3,'03_様式第２号（実績報告書）【記入例】'!$AD$4,1)</f>
        <v>46023</v>
      </c>
      <c r="C120" s="125"/>
      <c r="D120" s="126"/>
      <c r="E120" s="126"/>
      <c r="F120" s="126"/>
      <c r="G120" s="127"/>
      <c r="H120" s="125"/>
      <c r="I120" s="126"/>
      <c r="J120" s="126"/>
      <c r="K120" s="127"/>
      <c r="L120" s="125"/>
      <c r="M120" s="126"/>
      <c r="N120" s="126"/>
      <c r="O120" s="126"/>
      <c r="P120" s="126"/>
      <c r="Q120" s="126"/>
      <c r="R120" s="127"/>
      <c r="S120" s="125"/>
      <c r="T120" s="126"/>
      <c r="U120" s="128"/>
      <c r="V120" s="28" t="s">
        <v>66</v>
      </c>
      <c r="W120" s="69" t="str">
        <f>IF(S120&gt;="","",IF(S120&gt;=40,"40km以上",IF(S120&gt;=30,"30km以上",IF(S120&gt;=20,"20km以上",IF(S120&gt;=15,"15km以上",IF(S120&lt;15,"15km未満"))))))</f>
        <v/>
      </c>
      <c r="X120" s="70"/>
      <c r="Y120" s="71"/>
    </row>
    <row r="121" spans="1:48" s="24" customFormat="1" ht="10.5" customHeight="1">
      <c r="A121" s="29">
        <f>A120+1</f>
        <v>46024</v>
      </c>
      <c r="B121" s="30">
        <f>B120+1</f>
        <v>46024</v>
      </c>
      <c r="C121" s="113"/>
      <c r="D121" s="114"/>
      <c r="E121" s="114"/>
      <c r="F121" s="114"/>
      <c r="G121" s="115"/>
      <c r="H121" s="113"/>
      <c r="I121" s="114"/>
      <c r="J121" s="114"/>
      <c r="K121" s="115"/>
      <c r="L121" s="113"/>
      <c r="M121" s="114"/>
      <c r="N121" s="114"/>
      <c r="O121" s="114"/>
      <c r="P121" s="114"/>
      <c r="Q121" s="114"/>
      <c r="R121" s="115"/>
      <c r="S121" s="113"/>
      <c r="T121" s="114"/>
      <c r="U121" s="116"/>
      <c r="V121" s="31" t="s">
        <v>66</v>
      </c>
      <c r="W121" s="72" t="str">
        <f t="shared" ref="W121:W150" si="9">IF(S121&gt;="","",IF(S121&gt;=40,"40km以上",IF(S121&gt;=30,"30km以上",IF(S121&gt;=20,"20km以上",IF(S121&gt;=15,"15km以上",IF(S121&lt;15,"15km未満"))))))</f>
        <v/>
      </c>
      <c r="X121" s="73"/>
      <c r="Y121" s="74"/>
    </row>
    <row r="122" spans="1:48" s="24" customFormat="1" ht="10.5" customHeight="1">
      <c r="A122" s="29">
        <f>A121+1</f>
        <v>46025</v>
      </c>
      <c r="B122" s="30">
        <f t="shared" ref="B122:B147" si="10">B121+1</f>
        <v>46025</v>
      </c>
      <c r="C122" s="113"/>
      <c r="D122" s="114"/>
      <c r="E122" s="114"/>
      <c r="F122" s="114"/>
      <c r="G122" s="115"/>
      <c r="H122" s="113"/>
      <c r="I122" s="114"/>
      <c r="J122" s="114"/>
      <c r="K122" s="115"/>
      <c r="L122" s="113"/>
      <c r="M122" s="114"/>
      <c r="N122" s="114"/>
      <c r="O122" s="114"/>
      <c r="P122" s="114"/>
      <c r="Q122" s="114"/>
      <c r="R122" s="115"/>
      <c r="S122" s="113"/>
      <c r="T122" s="114"/>
      <c r="U122" s="116"/>
      <c r="V122" s="31" t="s">
        <v>66</v>
      </c>
      <c r="W122" s="72" t="str">
        <f t="shared" si="9"/>
        <v/>
      </c>
      <c r="X122" s="73"/>
      <c r="Y122" s="74"/>
    </row>
    <row r="123" spans="1:48" s="24" customFormat="1" ht="10.5" customHeight="1">
      <c r="A123" s="29">
        <f t="shared" ref="A123:A147" si="11">A122+1</f>
        <v>46026</v>
      </c>
      <c r="B123" s="30">
        <f t="shared" si="10"/>
        <v>46026</v>
      </c>
      <c r="C123" s="113"/>
      <c r="D123" s="114"/>
      <c r="E123" s="114"/>
      <c r="F123" s="114"/>
      <c r="G123" s="115"/>
      <c r="H123" s="113"/>
      <c r="I123" s="114"/>
      <c r="J123" s="114"/>
      <c r="K123" s="115"/>
      <c r="L123" s="113"/>
      <c r="M123" s="114"/>
      <c r="N123" s="114"/>
      <c r="O123" s="114"/>
      <c r="P123" s="114"/>
      <c r="Q123" s="114"/>
      <c r="R123" s="115"/>
      <c r="S123" s="113"/>
      <c r="T123" s="114"/>
      <c r="U123" s="116"/>
      <c r="V123" s="31" t="s">
        <v>66</v>
      </c>
      <c r="W123" s="72" t="str">
        <f t="shared" si="9"/>
        <v/>
      </c>
      <c r="X123" s="73"/>
      <c r="Y123" s="74"/>
    </row>
    <row r="124" spans="1:48" s="24" customFormat="1" ht="10.5" customHeight="1">
      <c r="A124" s="29">
        <f t="shared" si="11"/>
        <v>46027</v>
      </c>
      <c r="B124" s="30">
        <f t="shared" si="10"/>
        <v>46027</v>
      </c>
      <c r="C124" s="113"/>
      <c r="D124" s="114"/>
      <c r="E124" s="114"/>
      <c r="F124" s="114"/>
      <c r="G124" s="115"/>
      <c r="H124" s="113"/>
      <c r="I124" s="114"/>
      <c r="J124" s="114"/>
      <c r="K124" s="115"/>
      <c r="L124" s="113"/>
      <c r="M124" s="114"/>
      <c r="N124" s="114"/>
      <c r="O124" s="114"/>
      <c r="P124" s="114"/>
      <c r="Q124" s="114"/>
      <c r="R124" s="115"/>
      <c r="S124" s="113"/>
      <c r="T124" s="114"/>
      <c r="U124" s="116"/>
      <c r="V124" s="31" t="s">
        <v>66</v>
      </c>
      <c r="W124" s="72" t="str">
        <f t="shared" si="9"/>
        <v/>
      </c>
      <c r="X124" s="73"/>
      <c r="Y124" s="74"/>
    </row>
    <row r="125" spans="1:48" s="24" customFormat="1" ht="10.5" customHeight="1">
      <c r="A125" s="29">
        <f t="shared" si="11"/>
        <v>46028</v>
      </c>
      <c r="B125" s="30">
        <f t="shared" si="10"/>
        <v>46028</v>
      </c>
      <c r="C125" s="113"/>
      <c r="D125" s="114"/>
      <c r="E125" s="114"/>
      <c r="F125" s="114"/>
      <c r="G125" s="115"/>
      <c r="H125" s="113"/>
      <c r="I125" s="114"/>
      <c r="J125" s="114"/>
      <c r="K125" s="115"/>
      <c r="L125" s="113"/>
      <c r="M125" s="114"/>
      <c r="N125" s="114"/>
      <c r="O125" s="114"/>
      <c r="P125" s="114"/>
      <c r="Q125" s="114"/>
      <c r="R125" s="115"/>
      <c r="S125" s="113"/>
      <c r="T125" s="114"/>
      <c r="U125" s="116"/>
      <c r="V125" s="31" t="s">
        <v>66</v>
      </c>
      <c r="W125" s="72" t="str">
        <f t="shared" si="9"/>
        <v/>
      </c>
      <c r="X125" s="73"/>
      <c r="Y125" s="74"/>
    </row>
    <row r="126" spans="1:48" s="24" customFormat="1" ht="10.5" customHeight="1">
      <c r="A126" s="29">
        <f t="shared" si="11"/>
        <v>46029</v>
      </c>
      <c r="B126" s="30">
        <f t="shared" si="10"/>
        <v>46029</v>
      </c>
      <c r="C126" s="113"/>
      <c r="D126" s="114"/>
      <c r="E126" s="114"/>
      <c r="F126" s="114"/>
      <c r="G126" s="115"/>
      <c r="H126" s="113"/>
      <c r="I126" s="114"/>
      <c r="J126" s="114"/>
      <c r="K126" s="115"/>
      <c r="L126" s="113"/>
      <c r="M126" s="114"/>
      <c r="N126" s="114"/>
      <c r="O126" s="114"/>
      <c r="P126" s="114"/>
      <c r="Q126" s="114"/>
      <c r="R126" s="115"/>
      <c r="S126" s="113"/>
      <c r="T126" s="114"/>
      <c r="U126" s="116"/>
      <c r="V126" s="31" t="s">
        <v>66</v>
      </c>
      <c r="W126" s="72" t="str">
        <f t="shared" si="9"/>
        <v/>
      </c>
      <c r="X126" s="73"/>
      <c r="Y126" s="74"/>
    </row>
    <row r="127" spans="1:48" s="24" customFormat="1" ht="10.5" customHeight="1">
      <c r="A127" s="29">
        <f t="shared" si="11"/>
        <v>46030</v>
      </c>
      <c r="B127" s="30">
        <f t="shared" si="10"/>
        <v>46030</v>
      </c>
      <c r="C127" s="113"/>
      <c r="D127" s="114"/>
      <c r="E127" s="114"/>
      <c r="F127" s="114"/>
      <c r="G127" s="115"/>
      <c r="H127" s="113"/>
      <c r="I127" s="114"/>
      <c r="J127" s="114"/>
      <c r="K127" s="115"/>
      <c r="L127" s="113"/>
      <c r="M127" s="114"/>
      <c r="N127" s="114"/>
      <c r="O127" s="114"/>
      <c r="P127" s="114"/>
      <c r="Q127" s="114"/>
      <c r="R127" s="115"/>
      <c r="S127" s="113"/>
      <c r="T127" s="114"/>
      <c r="U127" s="116"/>
      <c r="V127" s="31" t="s">
        <v>66</v>
      </c>
      <c r="W127" s="72" t="str">
        <f t="shared" si="9"/>
        <v/>
      </c>
      <c r="X127" s="73"/>
      <c r="Y127" s="74"/>
    </row>
    <row r="128" spans="1:48" s="24" customFormat="1" ht="10.5" customHeight="1">
      <c r="A128" s="29">
        <f t="shared" si="11"/>
        <v>46031</v>
      </c>
      <c r="B128" s="30">
        <f t="shared" si="10"/>
        <v>46031</v>
      </c>
      <c r="C128" s="113"/>
      <c r="D128" s="114"/>
      <c r="E128" s="114"/>
      <c r="F128" s="114"/>
      <c r="G128" s="115"/>
      <c r="H128" s="113"/>
      <c r="I128" s="114"/>
      <c r="J128" s="114"/>
      <c r="K128" s="115"/>
      <c r="L128" s="113"/>
      <c r="M128" s="114"/>
      <c r="N128" s="114"/>
      <c r="O128" s="114"/>
      <c r="P128" s="114"/>
      <c r="Q128" s="114"/>
      <c r="R128" s="115"/>
      <c r="S128" s="113"/>
      <c r="T128" s="114"/>
      <c r="U128" s="116"/>
      <c r="V128" s="31" t="s">
        <v>66</v>
      </c>
      <c r="W128" s="72" t="str">
        <f t="shared" si="9"/>
        <v/>
      </c>
      <c r="X128" s="73"/>
      <c r="Y128" s="74"/>
    </row>
    <row r="129" spans="1:25" s="24" customFormat="1" ht="10.5" customHeight="1">
      <c r="A129" s="29">
        <f t="shared" si="11"/>
        <v>46032</v>
      </c>
      <c r="B129" s="30">
        <f t="shared" si="10"/>
        <v>46032</v>
      </c>
      <c r="C129" s="113"/>
      <c r="D129" s="114"/>
      <c r="E129" s="114"/>
      <c r="F129" s="114"/>
      <c r="G129" s="115"/>
      <c r="H129" s="113"/>
      <c r="I129" s="114"/>
      <c r="J129" s="114"/>
      <c r="K129" s="115"/>
      <c r="L129" s="113"/>
      <c r="M129" s="114"/>
      <c r="N129" s="114"/>
      <c r="O129" s="114"/>
      <c r="P129" s="114"/>
      <c r="Q129" s="114"/>
      <c r="R129" s="115"/>
      <c r="S129" s="113"/>
      <c r="T129" s="114"/>
      <c r="U129" s="116"/>
      <c r="V129" s="31" t="s">
        <v>66</v>
      </c>
      <c r="W129" s="72" t="str">
        <f t="shared" si="9"/>
        <v/>
      </c>
      <c r="X129" s="73"/>
      <c r="Y129" s="74"/>
    </row>
    <row r="130" spans="1:25" s="24" customFormat="1" ht="10.5" customHeight="1">
      <c r="A130" s="29">
        <f t="shared" si="11"/>
        <v>46033</v>
      </c>
      <c r="B130" s="30">
        <f t="shared" si="10"/>
        <v>46033</v>
      </c>
      <c r="C130" s="113"/>
      <c r="D130" s="114"/>
      <c r="E130" s="114"/>
      <c r="F130" s="114"/>
      <c r="G130" s="115"/>
      <c r="H130" s="113"/>
      <c r="I130" s="114"/>
      <c r="J130" s="114"/>
      <c r="K130" s="115"/>
      <c r="L130" s="113"/>
      <c r="M130" s="114"/>
      <c r="N130" s="114"/>
      <c r="O130" s="114"/>
      <c r="P130" s="114"/>
      <c r="Q130" s="114"/>
      <c r="R130" s="115"/>
      <c r="S130" s="113"/>
      <c r="T130" s="114"/>
      <c r="U130" s="116"/>
      <c r="V130" s="31" t="s">
        <v>66</v>
      </c>
      <c r="W130" s="72" t="str">
        <f t="shared" si="9"/>
        <v/>
      </c>
      <c r="X130" s="73"/>
      <c r="Y130" s="74"/>
    </row>
    <row r="131" spans="1:25" s="24" customFormat="1" ht="10.5" customHeight="1">
      <c r="A131" s="29">
        <f t="shared" si="11"/>
        <v>46034</v>
      </c>
      <c r="B131" s="30">
        <f t="shared" si="10"/>
        <v>46034</v>
      </c>
      <c r="C131" s="113"/>
      <c r="D131" s="114"/>
      <c r="E131" s="114"/>
      <c r="F131" s="114"/>
      <c r="G131" s="115"/>
      <c r="H131" s="113"/>
      <c r="I131" s="114"/>
      <c r="J131" s="114"/>
      <c r="K131" s="115"/>
      <c r="L131" s="113"/>
      <c r="M131" s="114"/>
      <c r="N131" s="114"/>
      <c r="O131" s="114"/>
      <c r="P131" s="114"/>
      <c r="Q131" s="114"/>
      <c r="R131" s="115"/>
      <c r="S131" s="113"/>
      <c r="T131" s="114"/>
      <c r="U131" s="116"/>
      <c r="V131" s="31" t="s">
        <v>66</v>
      </c>
      <c r="W131" s="72" t="str">
        <f t="shared" si="9"/>
        <v/>
      </c>
      <c r="X131" s="73"/>
      <c r="Y131" s="74"/>
    </row>
    <row r="132" spans="1:25" s="24" customFormat="1" ht="10.5" customHeight="1">
      <c r="A132" s="29">
        <f t="shared" si="11"/>
        <v>46035</v>
      </c>
      <c r="B132" s="30">
        <f t="shared" si="10"/>
        <v>46035</v>
      </c>
      <c r="C132" s="113"/>
      <c r="D132" s="114"/>
      <c r="E132" s="114"/>
      <c r="F132" s="114"/>
      <c r="G132" s="115"/>
      <c r="H132" s="113"/>
      <c r="I132" s="114"/>
      <c r="J132" s="114"/>
      <c r="K132" s="115"/>
      <c r="L132" s="113"/>
      <c r="M132" s="114"/>
      <c r="N132" s="114"/>
      <c r="O132" s="114"/>
      <c r="P132" s="114"/>
      <c r="Q132" s="114"/>
      <c r="R132" s="115"/>
      <c r="S132" s="113"/>
      <c r="T132" s="114"/>
      <c r="U132" s="116"/>
      <c r="V132" s="31" t="s">
        <v>66</v>
      </c>
      <c r="W132" s="72" t="str">
        <f t="shared" si="9"/>
        <v/>
      </c>
      <c r="X132" s="73"/>
      <c r="Y132" s="74"/>
    </row>
    <row r="133" spans="1:25" s="24" customFormat="1" ht="10.5" customHeight="1">
      <c r="A133" s="29">
        <f t="shared" si="11"/>
        <v>46036</v>
      </c>
      <c r="B133" s="30">
        <f t="shared" si="10"/>
        <v>46036</v>
      </c>
      <c r="C133" s="113"/>
      <c r="D133" s="114"/>
      <c r="E133" s="114"/>
      <c r="F133" s="114"/>
      <c r="G133" s="115"/>
      <c r="H133" s="113"/>
      <c r="I133" s="114"/>
      <c r="J133" s="114"/>
      <c r="K133" s="115"/>
      <c r="L133" s="113"/>
      <c r="M133" s="114"/>
      <c r="N133" s="114"/>
      <c r="O133" s="114"/>
      <c r="P133" s="114"/>
      <c r="Q133" s="114"/>
      <c r="R133" s="115"/>
      <c r="S133" s="113"/>
      <c r="T133" s="114"/>
      <c r="U133" s="116"/>
      <c r="V133" s="31" t="s">
        <v>66</v>
      </c>
      <c r="W133" s="72" t="str">
        <f t="shared" si="9"/>
        <v/>
      </c>
      <c r="X133" s="73"/>
      <c r="Y133" s="74"/>
    </row>
    <row r="134" spans="1:25" s="24" customFormat="1" ht="10.5" customHeight="1">
      <c r="A134" s="29">
        <f t="shared" si="11"/>
        <v>46037</v>
      </c>
      <c r="B134" s="30">
        <f t="shared" si="10"/>
        <v>46037</v>
      </c>
      <c r="C134" s="113"/>
      <c r="D134" s="114"/>
      <c r="E134" s="114"/>
      <c r="F134" s="114"/>
      <c r="G134" s="115"/>
      <c r="H134" s="113"/>
      <c r="I134" s="114"/>
      <c r="J134" s="114"/>
      <c r="K134" s="115"/>
      <c r="L134" s="113"/>
      <c r="M134" s="114"/>
      <c r="N134" s="114"/>
      <c r="O134" s="114"/>
      <c r="P134" s="114"/>
      <c r="Q134" s="114"/>
      <c r="R134" s="115"/>
      <c r="S134" s="113"/>
      <c r="T134" s="114"/>
      <c r="U134" s="116"/>
      <c r="V134" s="31" t="s">
        <v>66</v>
      </c>
      <c r="W134" s="72" t="str">
        <f t="shared" si="9"/>
        <v/>
      </c>
      <c r="X134" s="73"/>
      <c r="Y134" s="74"/>
    </row>
    <row r="135" spans="1:25" s="24" customFormat="1" ht="10.5" customHeight="1">
      <c r="A135" s="29">
        <f t="shared" si="11"/>
        <v>46038</v>
      </c>
      <c r="B135" s="30">
        <f t="shared" si="10"/>
        <v>46038</v>
      </c>
      <c r="C135" s="113"/>
      <c r="D135" s="114"/>
      <c r="E135" s="114"/>
      <c r="F135" s="114"/>
      <c r="G135" s="115"/>
      <c r="H135" s="113"/>
      <c r="I135" s="114"/>
      <c r="J135" s="114"/>
      <c r="K135" s="115"/>
      <c r="L135" s="113"/>
      <c r="M135" s="114"/>
      <c r="N135" s="114"/>
      <c r="O135" s="114"/>
      <c r="P135" s="114"/>
      <c r="Q135" s="114"/>
      <c r="R135" s="115"/>
      <c r="S135" s="113"/>
      <c r="T135" s="114"/>
      <c r="U135" s="116"/>
      <c r="V135" s="31" t="s">
        <v>66</v>
      </c>
      <c r="W135" s="72" t="str">
        <f t="shared" si="9"/>
        <v/>
      </c>
      <c r="X135" s="73"/>
      <c r="Y135" s="74"/>
    </row>
    <row r="136" spans="1:25" s="24" customFormat="1" ht="10.5" customHeight="1">
      <c r="A136" s="29">
        <f t="shared" si="11"/>
        <v>46039</v>
      </c>
      <c r="B136" s="30">
        <f t="shared" si="10"/>
        <v>46039</v>
      </c>
      <c r="C136" s="113"/>
      <c r="D136" s="114"/>
      <c r="E136" s="114"/>
      <c r="F136" s="114"/>
      <c r="G136" s="115"/>
      <c r="H136" s="113"/>
      <c r="I136" s="114"/>
      <c r="J136" s="114"/>
      <c r="K136" s="115"/>
      <c r="L136" s="113"/>
      <c r="M136" s="114"/>
      <c r="N136" s="114"/>
      <c r="O136" s="114"/>
      <c r="P136" s="114"/>
      <c r="Q136" s="114"/>
      <c r="R136" s="115"/>
      <c r="S136" s="113"/>
      <c r="T136" s="114"/>
      <c r="U136" s="116"/>
      <c r="V136" s="31" t="s">
        <v>66</v>
      </c>
      <c r="W136" s="72" t="str">
        <f t="shared" si="9"/>
        <v/>
      </c>
      <c r="X136" s="73"/>
      <c r="Y136" s="74"/>
    </row>
    <row r="137" spans="1:25" s="24" customFormat="1" ht="10.5" customHeight="1">
      <c r="A137" s="29">
        <f t="shared" si="11"/>
        <v>46040</v>
      </c>
      <c r="B137" s="30">
        <f t="shared" si="10"/>
        <v>46040</v>
      </c>
      <c r="C137" s="113"/>
      <c r="D137" s="114"/>
      <c r="E137" s="114"/>
      <c r="F137" s="114"/>
      <c r="G137" s="115"/>
      <c r="H137" s="113"/>
      <c r="I137" s="114"/>
      <c r="J137" s="114"/>
      <c r="K137" s="115"/>
      <c r="L137" s="113"/>
      <c r="M137" s="114"/>
      <c r="N137" s="114"/>
      <c r="O137" s="114"/>
      <c r="P137" s="114"/>
      <c r="Q137" s="114"/>
      <c r="R137" s="115"/>
      <c r="S137" s="113"/>
      <c r="T137" s="114"/>
      <c r="U137" s="116"/>
      <c r="V137" s="31" t="s">
        <v>66</v>
      </c>
      <c r="W137" s="72" t="str">
        <f t="shared" si="9"/>
        <v/>
      </c>
      <c r="X137" s="73"/>
      <c r="Y137" s="74"/>
    </row>
    <row r="138" spans="1:25" s="24" customFormat="1" ht="10.5" customHeight="1">
      <c r="A138" s="29">
        <f t="shared" si="11"/>
        <v>46041</v>
      </c>
      <c r="B138" s="30">
        <f t="shared" si="10"/>
        <v>46041</v>
      </c>
      <c r="C138" s="113"/>
      <c r="D138" s="114"/>
      <c r="E138" s="114"/>
      <c r="F138" s="114"/>
      <c r="G138" s="115"/>
      <c r="H138" s="113"/>
      <c r="I138" s="114"/>
      <c r="J138" s="114"/>
      <c r="K138" s="115"/>
      <c r="L138" s="113"/>
      <c r="M138" s="114"/>
      <c r="N138" s="114"/>
      <c r="O138" s="114"/>
      <c r="P138" s="114"/>
      <c r="Q138" s="114"/>
      <c r="R138" s="115"/>
      <c r="S138" s="113"/>
      <c r="T138" s="114"/>
      <c r="U138" s="116"/>
      <c r="V138" s="31" t="s">
        <v>66</v>
      </c>
      <c r="W138" s="72" t="str">
        <f t="shared" si="9"/>
        <v/>
      </c>
      <c r="X138" s="73"/>
      <c r="Y138" s="74"/>
    </row>
    <row r="139" spans="1:25" s="24" customFormat="1" ht="10.5" customHeight="1">
      <c r="A139" s="29">
        <f t="shared" si="11"/>
        <v>46042</v>
      </c>
      <c r="B139" s="30">
        <f t="shared" si="10"/>
        <v>46042</v>
      </c>
      <c r="C139" s="113"/>
      <c r="D139" s="114"/>
      <c r="E139" s="114"/>
      <c r="F139" s="114"/>
      <c r="G139" s="115"/>
      <c r="H139" s="113"/>
      <c r="I139" s="114"/>
      <c r="J139" s="114"/>
      <c r="K139" s="115"/>
      <c r="L139" s="113"/>
      <c r="M139" s="114"/>
      <c r="N139" s="114"/>
      <c r="O139" s="114"/>
      <c r="P139" s="114"/>
      <c r="Q139" s="114"/>
      <c r="R139" s="115"/>
      <c r="S139" s="113"/>
      <c r="T139" s="114"/>
      <c r="U139" s="116"/>
      <c r="V139" s="31" t="s">
        <v>66</v>
      </c>
      <c r="W139" s="72" t="str">
        <f t="shared" si="9"/>
        <v/>
      </c>
      <c r="X139" s="73"/>
      <c r="Y139" s="74"/>
    </row>
    <row r="140" spans="1:25" s="24" customFormat="1" ht="10.5" customHeight="1">
      <c r="A140" s="29">
        <f t="shared" si="11"/>
        <v>46043</v>
      </c>
      <c r="B140" s="30">
        <f t="shared" si="10"/>
        <v>46043</v>
      </c>
      <c r="C140" s="113"/>
      <c r="D140" s="114"/>
      <c r="E140" s="114"/>
      <c r="F140" s="114"/>
      <c r="G140" s="115"/>
      <c r="H140" s="113"/>
      <c r="I140" s="114"/>
      <c r="J140" s="114"/>
      <c r="K140" s="115"/>
      <c r="L140" s="113"/>
      <c r="M140" s="114"/>
      <c r="N140" s="114"/>
      <c r="O140" s="114"/>
      <c r="P140" s="114"/>
      <c r="Q140" s="114"/>
      <c r="R140" s="115"/>
      <c r="S140" s="113"/>
      <c r="T140" s="114"/>
      <c r="U140" s="116"/>
      <c r="V140" s="31" t="s">
        <v>66</v>
      </c>
      <c r="W140" s="72" t="str">
        <f t="shared" si="9"/>
        <v/>
      </c>
      <c r="X140" s="73"/>
      <c r="Y140" s="74"/>
    </row>
    <row r="141" spans="1:25" s="24" customFormat="1" ht="10.5" customHeight="1">
      <c r="A141" s="29">
        <f t="shared" si="11"/>
        <v>46044</v>
      </c>
      <c r="B141" s="30">
        <f t="shared" si="10"/>
        <v>46044</v>
      </c>
      <c r="C141" s="113"/>
      <c r="D141" s="114"/>
      <c r="E141" s="114"/>
      <c r="F141" s="114"/>
      <c r="G141" s="115"/>
      <c r="H141" s="113"/>
      <c r="I141" s="114"/>
      <c r="J141" s="114"/>
      <c r="K141" s="115"/>
      <c r="L141" s="113"/>
      <c r="M141" s="114"/>
      <c r="N141" s="114"/>
      <c r="O141" s="114"/>
      <c r="P141" s="114"/>
      <c r="Q141" s="114"/>
      <c r="R141" s="115"/>
      <c r="S141" s="113"/>
      <c r="T141" s="114"/>
      <c r="U141" s="116"/>
      <c r="V141" s="31" t="s">
        <v>66</v>
      </c>
      <c r="W141" s="72" t="str">
        <f t="shared" si="9"/>
        <v/>
      </c>
      <c r="X141" s="73"/>
      <c r="Y141" s="74"/>
    </row>
    <row r="142" spans="1:25" s="24" customFormat="1" ht="10.5" customHeight="1">
      <c r="A142" s="29">
        <f t="shared" si="11"/>
        <v>46045</v>
      </c>
      <c r="B142" s="30">
        <f t="shared" si="10"/>
        <v>46045</v>
      </c>
      <c r="C142" s="113"/>
      <c r="D142" s="114"/>
      <c r="E142" s="114"/>
      <c r="F142" s="114"/>
      <c r="G142" s="115"/>
      <c r="H142" s="113"/>
      <c r="I142" s="114"/>
      <c r="J142" s="114"/>
      <c r="K142" s="115"/>
      <c r="L142" s="113"/>
      <c r="M142" s="114"/>
      <c r="N142" s="114"/>
      <c r="O142" s="114"/>
      <c r="P142" s="114"/>
      <c r="Q142" s="114"/>
      <c r="R142" s="115"/>
      <c r="S142" s="113"/>
      <c r="T142" s="114"/>
      <c r="U142" s="116"/>
      <c r="V142" s="31" t="s">
        <v>66</v>
      </c>
      <c r="W142" s="72" t="str">
        <f t="shared" si="9"/>
        <v/>
      </c>
      <c r="X142" s="73"/>
      <c r="Y142" s="74"/>
    </row>
    <row r="143" spans="1:25" s="24" customFormat="1" ht="10.5" customHeight="1">
      <c r="A143" s="29">
        <f t="shared" si="11"/>
        <v>46046</v>
      </c>
      <c r="B143" s="30">
        <f t="shared" si="10"/>
        <v>46046</v>
      </c>
      <c r="C143" s="113"/>
      <c r="D143" s="114"/>
      <c r="E143" s="114"/>
      <c r="F143" s="114"/>
      <c r="G143" s="115"/>
      <c r="H143" s="113"/>
      <c r="I143" s="114"/>
      <c r="J143" s="114"/>
      <c r="K143" s="115"/>
      <c r="L143" s="113"/>
      <c r="M143" s="114"/>
      <c r="N143" s="114"/>
      <c r="O143" s="114"/>
      <c r="P143" s="114"/>
      <c r="Q143" s="114"/>
      <c r="R143" s="115"/>
      <c r="S143" s="113"/>
      <c r="T143" s="114"/>
      <c r="U143" s="116"/>
      <c r="V143" s="31" t="s">
        <v>66</v>
      </c>
      <c r="W143" s="72" t="str">
        <f t="shared" si="9"/>
        <v/>
      </c>
      <c r="X143" s="73"/>
      <c r="Y143" s="74"/>
    </row>
    <row r="144" spans="1:25" s="24" customFormat="1" ht="10.5" customHeight="1">
      <c r="A144" s="29">
        <f t="shared" si="11"/>
        <v>46047</v>
      </c>
      <c r="B144" s="30">
        <f t="shared" si="10"/>
        <v>46047</v>
      </c>
      <c r="C144" s="113"/>
      <c r="D144" s="114"/>
      <c r="E144" s="114"/>
      <c r="F144" s="114"/>
      <c r="G144" s="115"/>
      <c r="H144" s="113"/>
      <c r="I144" s="114"/>
      <c r="J144" s="114"/>
      <c r="K144" s="115"/>
      <c r="L144" s="113"/>
      <c r="M144" s="114"/>
      <c r="N144" s="114"/>
      <c r="O144" s="114"/>
      <c r="P144" s="114"/>
      <c r="Q144" s="114"/>
      <c r="R144" s="115"/>
      <c r="S144" s="113"/>
      <c r="T144" s="114"/>
      <c r="U144" s="116"/>
      <c r="V144" s="31" t="s">
        <v>66</v>
      </c>
      <c r="W144" s="72" t="str">
        <f t="shared" si="9"/>
        <v/>
      </c>
      <c r="X144" s="73"/>
      <c r="Y144" s="74"/>
    </row>
    <row r="145" spans="1:48" s="24" customFormat="1" ht="10.5" customHeight="1">
      <c r="A145" s="29">
        <f t="shared" si="11"/>
        <v>46048</v>
      </c>
      <c r="B145" s="30">
        <f t="shared" si="10"/>
        <v>46048</v>
      </c>
      <c r="C145" s="113"/>
      <c r="D145" s="114"/>
      <c r="E145" s="114"/>
      <c r="F145" s="114"/>
      <c r="G145" s="115"/>
      <c r="H145" s="113"/>
      <c r="I145" s="114"/>
      <c r="J145" s="114"/>
      <c r="K145" s="115"/>
      <c r="L145" s="113"/>
      <c r="M145" s="114"/>
      <c r="N145" s="114"/>
      <c r="O145" s="114"/>
      <c r="P145" s="114"/>
      <c r="Q145" s="114"/>
      <c r="R145" s="115"/>
      <c r="S145" s="113"/>
      <c r="T145" s="114"/>
      <c r="U145" s="116"/>
      <c r="V145" s="31" t="s">
        <v>66</v>
      </c>
      <c r="W145" s="72" t="str">
        <f t="shared" si="9"/>
        <v/>
      </c>
      <c r="X145" s="73"/>
      <c r="Y145" s="74"/>
    </row>
    <row r="146" spans="1:48" s="24" customFormat="1" ht="10.5" customHeight="1">
      <c r="A146" s="29">
        <f t="shared" si="11"/>
        <v>46049</v>
      </c>
      <c r="B146" s="30">
        <f t="shared" si="10"/>
        <v>46049</v>
      </c>
      <c r="C146" s="113"/>
      <c r="D146" s="114"/>
      <c r="E146" s="114"/>
      <c r="F146" s="114"/>
      <c r="G146" s="115"/>
      <c r="H146" s="113"/>
      <c r="I146" s="114"/>
      <c r="J146" s="114"/>
      <c r="K146" s="115"/>
      <c r="L146" s="113"/>
      <c r="M146" s="114"/>
      <c r="N146" s="114"/>
      <c r="O146" s="114"/>
      <c r="P146" s="114"/>
      <c r="Q146" s="114"/>
      <c r="R146" s="115"/>
      <c r="S146" s="113"/>
      <c r="T146" s="114"/>
      <c r="U146" s="116"/>
      <c r="V146" s="31" t="s">
        <v>66</v>
      </c>
      <c r="W146" s="72" t="str">
        <f t="shared" si="9"/>
        <v/>
      </c>
      <c r="X146" s="73"/>
      <c r="Y146" s="74"/>
    </row>
    <row r="147" spans="1:48" s="24" customFormat="1" ht="10.5" customHeight="1">
      <c r="A147" s="29">
        <f t="shared" si="11"/>
        <v>46050</v>
      </c>
      <c r="B147" s="30">
        <f t="shared" si="10"/>
        <v>46050</v>
      </c>
      <c r="C147" s="113"/>
      <c r="D147" s="114"/>
      <c r="E147" s="114"/>
      <c r="F147" s="114"/>
      <c r="G147" s="115"/>
      <c r="H147" s="113"/>
      <c r="I147" s="114"/>
      <c r="J147" s="114"/>
      <c r="K147" s="115"/>
      <c r="L147" s="113"/>
      <c r="M147" s="114"/>
      <c r="N147" s="114"/>
      <c r="O147" s="114"/>
      <c r="P147" s="114"/>
      <c r="Q147" s="114"/>
      <c r="R147" s="115"/>
      <c r="S147" s="113"/>
      <c r="T147" s="114"/>
      <c r="U147" s="116"/>
      <c r="V147" s="31" t="s">
        <v>66</v>
      </c>
      <c r="W147" s="72" t="str">
        <f t="shared" si="9"/>
        <v/>
      </c>
      <c r="X147" s="73"/>
      <c r="Y147" s="74"/>
    </row>
    <row r="148" spans="1:48" s="24" customFormat="1" ht="10.5" customHeight="1">
      <c r="A148" s="29">
        <f>IF(DAY(A147+1)&lt;&gt;29,"",A147+1)</f>
        <v>46051</v>
      </c>
      <c r="B148" s="30">
        <f>IF(DAY(B147+1)&lt;&gt;29,"",B147+1)</f>
        <v>46051</v>
      </c>
      <c r="C148" s="113"/>
      <c r="D148" s="114"/>
      <c r="E148" s="114"/>
      <c r="F148" s="114"/>
      <c r="G148" s="115"/>
      <c r="H148" s="113"/>
      <c r="I148" s="114"/>
      <c r="J148" s="114"/>
      <c r="K148" s="115"/>
      <c r="L148" s="113"/>
      <c r="M148" s="114"/>
      <c r="N148" s="114"/>
      <c r="O148" s="114"/>
      <c r="P148" s="114"/>
      <c r="Q148" s="114"/>
      <c r="R148" s="115"/>
      <c r="S148" s="113"/>
      <c r="T148" s="114"/>
      <c r="U148" s="116"/>
      <c r="V148" s="31" t="s">
        <v>66</v>
      </c>
      <c r="W148" s="72" t="str">
        <f t="shared" si="9"/>
        <v/>
      </c>
      <c r="X148" s="73"/>
      <c r="Y148" s="74"/>
    </row>
    <row r="149" spans="1:48" s="24" customFormat="1" ht="10.5" customHeight="1">
      <c r="A149" s="29">
        <f>IF(DAY(A147+2)&lt;&gt;30,"",A147+2)</f>
        <v>46052</v>
      </c>
      <c r="B149" s="30">
        <f>IF(DAY(B147+2)&lt;&gt;30,"",B147+2)</f>
        <v>46052</v>
      </c>
      <c r="C149" s="113"/>
      <c r="D149" s="114"/>
      <c r="E149" s="114"/>
      <c r="F149" s="114"/>
      <c r="G149" s="115"/>
      <c r="H149" s="113"/>
      <c r="I149" s="114"/>
      <c r="J149" s="114"/>
      <c r="K149" s="115"/>
      <c r="L149" s="113"/>
      <c r="M149" s="114"/>
      <c r="N149" s="114"/>
      <c r="O149" s="114"/>
      <c r="P149" s="114"/>
      <c r="Q149" s="114"/>
      <c r="R149" s="115"/>
      <c r="S149" s="113"/>
      <c r="T149" s="114"/>
      <c r="U149" s="116"/>
      <c r="V149" s="31" t="s">
        <v>66</v>
      </c>
      <c r="W149" s="72" t="str">
        <f t="shared" si="9"/>
        <v/>
      </c>
      <c r="X149" s="73"/>
      <c r="Y149" s="74"/>
    </row>
    <row r="150" spans="1:48" s="24" customFormat="1" ht="10.5" customHeight="1" thickBot="1">
      <c r="A150" s="32">
        <f>IF(DAY(A147+3)&lt;&gt;31,"",A147+3)</f>
        <v>46053</v>
      </c>
      <c r="B150" s="33">
        <f>IF(DAY(B147+3)&lt;&gt;31,"",B147+3)</f>
        <v>46053</v>
      </c>
      <c r="C150" s="117"/>
      <c r="D150" s="118"/>
      <c r="E150" s="118"/>
      <c r="F150" s="118"/>
      <c r="G150" s="119"/>
      <c r="H150" s="117"/>
      <c r="I150" s="118"/>
      <c r="J150" s="118"/>
      <c r="K150" s="119"/>
      <c r="L150" s="117"/>
      <c r="M150" s="118"/>
      <c r="N150" s="118"/>
      <c r="O150" s="118"/>
      <c r="P150" s="118"/>
      <c r="Q150" s="118"/>
      <c r="R150" s="119"/>
      <c r="S150" s="117"/>
      <c r="T150" s="118"/>
      <c r="U150" s="120"/>
      <c r="V150" s="34" t="s">
        <v>66</v>
      </c>
      <c r="W150" s="75" t="str">
        <f t="shared" si="9"/>
        <v/>
      </c>
      <c r="X150" s="76"/>
      <c r="Y150" s="77"/>
    </row>
    <row r="151" spans="1:48" ht="8.25" customHeight="1"/>
    <row r="152" spans="1:48" ht="8.25" customHeight="1"/>
    <row r="153" spans="1:48" ht="13.5" customHeight="1">
      <c r="A153" s="17" t="s">
        <v>119</v>
      </c>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row>
    <row r="154" spans="1:48" ht="10.5" customHeight="1" thickBo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row>
    <row r="155" spans="1:48" s="24" customFormat="1" ht="12" customHeight="1">
      <c r="A155" s="136" t="s">
        <v>73</v>
      </c>
      <c r="B155" s="137"/>
      <c r="C155" s="137"/>
      <c r="D155" s="137"/>
      <c r="E155" s="138"/>
      <c r="F155" s="139" t="str">
        <f>'01_様式第１号（交付申請書兼請求書）【記入例】'!$E$26</f>
        <v>延岡訪問介護事業所</v>
      </c>
      <c r="G155" s="140"/>
      <c r="H155" s="140"/>
      <c r="I155" s="140"/>
      <c r="J155" s="140"/>
      <c r="K155" s="140"/>
      <c r="L155" s="140"/>
      <c r="M155" s="141"/>
      <c r="N155" s="35"/>
      <c r="O155" s="35"/>
      <c r="P155" s="35"/>
      <c r="Q155" s="35"/>
      <c r="R155" s="35"/>
      <c r="S155" s="35"/>
      <c r="T155" s="35"/>
      <c r="U155" s="35"/>
      <c r="V155" s="35"/>
      <c r="W155" s="35"/>
      <c r="X155" s="35"/>
      <c r="Y155" s="35"/>
    </row>
    <row r="156" spans="1:48" s="24" customFormat="1" ht="12" customHeight="1" thickBot="1">
      <c r="A156" s="142" t="s">
        <v>37</v>
      </c>
      <c r="B156" s="143"/>
      <c r="C156" s="143"/>
      <c r="D156" s="143"/>
      <c r="E156" s="144"/>
      <c r="F156" s="36" t="s">
        <v>62</v>
      </c>
      <c r="G156" s="36"/>
      <c r="H156" s="145">
        <f>'01_様式第１号（交付申請書兼請求書）【記入例】'!$F$29</f>
        <v>8</v>
      </c>
      <c r="I156" s="145"/>
      <c r="J156" s="36" t="s">
        <v>63</v>
      </c>
      <c r="K156" s="145">
        <f>'01_様式第１号（交付申請書兼請求書）【記入例】'!$H$29</f>
        <v>1</v>
      </c>
      <c r="L156" s="145"/>
      <c r="M156" s="37" t="s">
        <v>64</v>
      </c>
      <c r="N156" s="35"/>
      <c r="O156" s="35"/>
      <c r="P156" s="35"/>
      <c r="Q156" s="35"/>
      <c r="R156" s="35"/>
      <c r="S156" s="35"/>
      <c r="T156" s="35"/>
      <c r="U156" s="35"/>
      <c r="V156" s="35"/>
      <c r="W156" s="35"/>
      <c r="X156" s="35"/>
      <c r="Y156" s="35"/>
    </row>
    <row r="157" spans="1:48" s="24" customFormat="1" ht="10.5" customHeight="1" thickBot="1">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row>
    <row r="158" spans="1:48" s="24" customFormat="1" ht="12" customHeight="1" thickBot="1">
      <c r="A158" s="20" t="s">
        <v>56</v>
      </c>
      <c r="B158" s="21"/>
      <c r="C158" s="22"/>
      <c r="D158" s="171"/>
      <c r="E158" s="172"/>
      <c r="F158" s="172"/>
      <c r="G158" s="172"/>
      <c r="H158" s="172"/>
      <c r="I158" s="173"/>
      <c r="J158" s="23"/>
      <c r="K158" s="23"/>
      <c r="L158" s="23"/>
      <c r="M158" s="23"/>
      <c r="N158" s="23"/>
      <c r="O158" s="23"/>
      <c r="P158" s="23"/>
      <c r="Q158" s="23"/>
      <c r="R158" s="23"/>
      <c r="S158" s="23"/>
      <c r="T158" s="23"/>
      <c r="U158" s="23"/>
      <c r="V158" s="23"/>
      <c r="W158" s="23"/>
      <c r="X158" s="23"/>
      <c r="Y158" s="23"/>
    </row>
    <row r="159" spans="1:48" s="25" customFormat="1" ht="10.5" customHeight="1">
      <c r="A159" s="129" t="s">
        <v>57</v>
      </c>
      <c r="B159" s="131" t="s">
        <v>67</v>
      </c>
      <c r="C159" s="107" t="s">
        <v>58</v>
      </c>
      <c r="D159" s="108"/>
      <c r="E159" s="108"/>
      <c r="F159" s="108"/>
      <c r="G159" s="108"/>
      <c r="H159" s="108"/>
      <c r="I159" s="108"/>
      <c r="J159" s="108"/>
      <c r="K159" s="108"/>
      <c r="L159" s="108"/>
      <c r="M159" s="108"/>
      <c r="N159" s="108"/>
      <c r="O159" s="108"/>
      <c r="P159" s="108"/>
      <c r="Q159" s="108"/>
      <c r="R159" s="108"/>
      <c r="S159" s="108"/>
      <c r="T159" s="108"/>
      <c r="U159" s="108"/>
      <c r="V159" s="108"/>
      <c r="W159" s="108"/>
      <c r="X159" s="108"/>
      <c r="Y159" s="109"/>
    </row>
    <row r="160" spans="1:48" s="25" customFormat="1" ht="24" customHeight="1" thickBot="1">
      <c r="A160" s="130"/>
      <c r="B160" s="132"/>
      <c r="C160" s="133" t="s">
        <v>59</v>
      </c>
      <c r="D160" s="134"/>
      <c r="E160" s="134"/>
      <c r="F160" s="134"/>
      <c r="G160" s="135"/>
      <c r="H160" s="133" t="s">
        <v>60</v>
      </c>
      <c r="I160" s="134"/>
      <c r="J160" s="134"/>
      <c r="K160" s="135"/>
      <c r="L160" s="133" t="s">
        <v>89</v>
      </c>
      <c r="M160" s="134"/>
      <c r="N160" s="134"/>
      <c r="O160" s="134"/>
      <c r="P160" s="134"/>
      <c r="Q160" s="134"/>
      <c r="R160" s="135"/>
      <c r="S160" s="121" t="s">
        <v>61</v>
      </c>
      <c r="T160" s="122"/>
      <c r="U160" s="122"/>
      <c r="V160" s="123"/>
      <c r="W160" s="110" t="s">
        <v>65</v>
      </c>
      <c r="X160" s="111"/>
      <c r="Y160" s="112"/>
      <c r="AR160" s="124"/>
      <c r="AS160" s="124"/>
      <c r="AT160" s="124"/>
      <c r="AU160" s="124"/>
      <c r="AV160" s="124"/>
    </row>
    <row r="161" spans="1:25" s="24" customFormat="1" ht="10.5" customHeight="1" thickTop="1">
      <c r="A161" s="26">
        <f>DATE('03_様式第２号（実績報告書）【記入例】'!$AD$3,'03_様式第２号（実績報告書）【記入例】'!$AD$4,1)</f>
        <v>46023</v>
      </c>
      <c r="B161" s="27">
        <f>DATE('03_様式第２号（実績報告書）【記入例】'!$AD$3,'03_様式第２号（実績報告書）【記入例】'!$AD$4,1)</f>
        <v>46023</v>
      </c>
      <c r="C161" s="125"/>
      <c r="D161" s="126"/>
      <c r="E161" s="126"/>
      <c r="F161" s="126"/>
      <c r="G161" s="127"/>
      <c r="H161" s="125"/>
      <c r="I161" s="126"/>
      <c r="J161" s="126"/>
      <c r="K161" s="127"/>
      <c r="L161" s="125"/>
      <c r="M161" s="126"/>
      <c r="N161" s="126"/>
      <c r="O161" s="126"/>
      <c r="P161" s="126"/>
      <c r="Q161" s="126"/>
      <c r="R161" s="127"/>
      <c r="S161" s="125"/>
      <c r="T161" s="126"/>
      <c r="U161" s="128"/>
      <c r="V161" s="28" t="s">
        <v>66</v>
      </c>
      <c r="W161" s="69" t="str">
        <f>IF(S161&gt;="","",IF(S161&gt;=40,"40km以上",IF(S161&gt;=30,"30km以上",IF(S161&gt;=20,"20km以上",IF(S161&gt;=15,"15km以上",IF(S161&lt;15,"15km未満"))))))</f>
        <v/>
      </c>
      <c r="X161" s="70"/>
      <c r="Y161" s="71"/>
    </row>
    <row r="162" spans="1:25" s="24" customFormat="1" ht="10.5" customHeight="1">
      <c r="A162" s="29">
        <f>A161+1</f>
        <v>46024</v>
      </c>
      <c r="B162" s="30">
        <f>B161+1</f>
        <v>46024</v>
      </c>
      <c r="C162" s="113"/>
      <c r="D162" s="114"/>
      <c r="E162" s="114"/>
      <c r="F162" s="114"/>
      <c r="G162" s="115"/>
      <c r="H162" s="113"/>
      <c r="I162" s="114"/>
      <c r="J162" s="114"/>
      <c r="K162" s="115"/>
      <c r="L162" s="113"/>
      <c r="M162" s="114"/>
      <c r="N162" s="114"/>
      <c r="O162" s="114"/>
      <c r="P162" s="114"/>
      <c r="Q162" s="114"/>
      <c r="R162" s="115"/>
      <c r="S162" s="113"/>
      <c r="T162" s="114"/>
      <c r="U162" s="116"/>
      <c r="V162" s="31" t="s">
        <v>66</v>
      </c>
      <c r="W162" s="72" t="str">
        <f t="shared" ref="W162:W191" si="12">IF(S162&gt;="","",IF(S162&gt;=40,"40km以上",IF(S162&gt;=30,"30km以上",IF(S162&gt;=20,"20km以上",IF(S162&gt;=15,"15km以上",IF(S162&lt;15,"15km未満"))))))</f>
        <v/>
      </c>
      <c r="X162" s="73"/>
      <c r="Y162" s="74"/>
    </row>
    <row r="163" spans="1:25" s="24" customFormat="1" ht="10.5" customHeight="1">
      <c r="A163" s="29">
        <f>A162+1</f>
        <v>46025</v>
      </c>
      <c r="B163" s="30">
        <f t="shared" ref="B163:B188" si="13">B162+1</f>
        <v>46025</v>
      </c>
      <c r="C163" s="113"/>
      <c r="D163" s="114"/>
      <c r="E163" s="114"/>
      <c r="F163" s="114"/>
      <c r="G163" s="115"/>
      <c r="H163" s="113"/>
      <c r="I163" s="114"/>
      <c r="J163" s="114"/>
      <c r="K163" s="115"/>
      <c r="L163" s="113"/>
      <c r="M163" s="114"/>
      <c r="N163" s="114"/>
      <c r="O163" s="114"/>
      <c r="P163" s="114"/>
      <c r="Q163" s="114"/>
      <c r="R163" s="115"/>
      <c r="S163" s="113"/>
      <c r="T163" s="114"/>
      <c r="U163" s="116"/>
      <c r="V163" s="31" t="s">
        <v>66</v>
      </c>
      <c r="W163" s="72" t="str">
        <f t="shared" si="12"/>
        <v/>
      </c>
      <c r="X163" s="73"/>
      <c r="Y163" s="74"/>
    </row>
    <row r="164" spans="1:25" s="24" customFormat="1" ht="10.5" customHeight="1">
      <c r="A164" s="29">
        <f t="shared" ref="A164:A188" si="14">A163+1</f>
        <v>46026</v>
      </c>
      <c r="B164" s="30">
        <f t="shared" si="13"/>
        <v>46026</v>
      </c>
      <c r="C164" s="113"/>
      <c r="D164" s="114"/>
      <c r="E164" s="114"/>
      <c r="F164" s="114"/>
      <c r="G164" s="115"/>
      <c r="H164" s="113"/>
      <c r="I164" s="114"/>
      <c r="J164" s="114"/>
      <c r="K164" s="115"/>
      <c r="L164" s="113"/>
      <c r="M164" s="114"/>
      <c r="N164" s="114"/>
      <c r="O164" s="114"/>
      <c r="P164" s="114"/>
      <c r="Q164" s="114"/>
      <c r="R164" s="115"/>
      <c r="S164" s="113"/>
      <c r="T164" s="114"/>
      <c r="U164" s="116"/>
      <c r="V164" s="31" t="s">
        <v>66</v>
      </c>
      <c r="W164" s="72" t="str">
        <f t="shared" si="12"/>
        <v/>
      </c>
      <c r="X164" s="73"/>
      <c r="Y164" s="74"/>
    </row>
    <row r="165" spans="1:25" s="24" customFormat="1" ht="10.5" customHeight="1">
      <c r="A165" s="29">
        <f t="shared" si="14"/>
        <v>46027</v>
      </c>
      <c r="B165" s="30">
        <f t="shared" si="13"/>
        <v>46027</v>
      </c>
      <c r="C165" s="113"/>
      <c r="D165" s="114"/>
      <c r="E165" s="114"/>
      <c r="F165" s="114"/>
      <c r="G165" s="115"/>
      <c r="H165" s="113"/>
      <c r="I165" s="114"/>
      <c r="J165" s="114"/>
      <c r="K165" s="115"/>
      <c r="L165" s="113"/>
      <c r="M165" s="114"/>
      <c r="N165" s="114"/>
      <c r="O165" s="114"/>
      <c r="P165" s="114"/>
      <c r="Q165" s="114"/>
      <c r="R165" s="115"/>
      <c r="S165" s="113"/>
      <c r="T165" s="114"/>
      <c r="U165" s="116"/>
      <c r="V165" s="31" t="s">
        <v>66</v>
      </c>
      <c r="W165" s="72" t="str">
        <f t="shared" si="12"/>
        <v/>
      </c>
      <c r="X165" s="73"/>
      <c r="Y165" s="74"/>
    </row>
    <row r="166" spans="1:25" s="24" customFormat="1" ht="10.5" customHeight="1">
      <c r="A166" s="29">
        <f t="shared" si="14"/>
        <v>46028</v>
      </c>
      <c r="B166" s="30">
        <f t="shared" si="13"/>
        <v>46028</v>
      </c>
      <c r="C166" s="113"/>
      <c r="D166" s="114"/>
      <c r="E166" s="114"/>
      <c r="F166" s="114"/>
      <c r="G166" s="115"/>
      <c r="H166" s="113"/>
      <c r="I166" s="114"/>
      <c r="J166" s="114"/>
      <c r="K166" s="115"/>
      <c r="L166" s="113"/>
      <c r="M166" s="114"/>
      <c r="N166" s="114"/>
      <c r="O166" s="114"/>
      <c r="P166" s="114"/>
      <c r="Q166" s="114"/>
      <c r="R166" s="115"/>
      <c r="S166" s="113"/>
      <c r="T166" s="114"/>
      <c r="U166" s="116"/>
      <c r="V166" s="31" t="s">
        <v>66</v>
      </c>
      <c r="W166" s="72" t="str">
        <f t="shared" si="12"/>
        <v/>
      </c>
      <c r="X166" s="73"/>
      <c r="Y166" s="74"/>
    </row>
    <row r="167" spans="1:25" s="24" customFormat="1" ht="10.5" customHeight="1">
      <c r="A167" s="29">
        <f t="shared" si="14"/>
        <v>46029</v>
      </c>
      <c r="B167" s="30">
        <f t="shared" si="13"/>
        <v>46029</v>
      </c>
      <c r="C167" s="113"/>
      <c r="D167" s="114"/>
      <c r="E167" s="114"/>
      <c r="F167" s="114"/>
      <c r="G167" s="115"/>
      <c r="H167" s="113"/>
      <c r="I167" s="114"/>
      <c r="J167" s="114"/>
      <c r="K167" s="115"/>
      <c r="L167" s="113"/>
      <c r="M167" s="114"/>
      <c r="N167" s="114"/>
      <c r="O167" s="114"/>
      <c r="P167" s="114"/>
      <c r="Q167" s="114"/>
      <c r="R167" s="115"/>
      <c r="S167" s="113"/>
      <c r="T167" s="114"/>
      <c r="U167" s="116"/>
      <c r="V167" s="31" t="s">
        <v>66</v>
      </c>
      <c r="W167" s="72" t="str">
        <f t="shared" si="12"/>
        <v/>
      </c>
      <c r="X167" s="73"/>
      <c r="Y167" s="74"/>
    </row>
    <row r="168" spans="1:25" s="24" customFormat="1" ht="10.5" customHeight="1">
      <c r="A168" s="29">
        <f t="shared" si="14"/>
        <v>46030</v>
      </c>
      <c r="B168" s="30">
        <f t="shared" si="13"/>
        <v>46030</v>
      </c>
      <c r="C168" s="113"/>
      <c r="D168" s="114"/>
      <c r="E168" s="114"/>
      <c r="F168" s="114"/>
      <c r="G168" s="115"/>
      <c r="H168" s="113"/>
      <c r="I168" s="114"/>
      <c r="J168" s="114"/>
      <c r="K168" s="115"/>
      <c r="L168" s="113"/>
      <c r="M168" s="114"/>
      <c r="N168" s="114"/>
      <c r="O168" s="114"/>
      <c r="P168" s="114"/>
      <c r="Q168" s="114"/>
      <c r="R168" s="115"/>
      <c r="S168" s="113"/>
      <c r="T168" s="114"/>
      <c r="U168" s="116"/>
      <c r="V168" s="31" t="s">
        <v>66</v>
      </c>
      <c r="W168" s="72" t="str">
        <f t="shared" si="12"/>
        <v/>
      </c>
      <c r="X168" s="73"/>
      <c r="Y168" s="74"/>
    </row>
    <row r="169" spans="1:25" s="24" customFormat="1" ht="10.5" customHeight="1">
      <c r="A169" s="29">
        <f t="shared" si="14"/>
        <v>46031</v>
      </c>
      <c r="B169" s="30">
        <f t="shared" si="13"/>
        <v>46031</v>
      </c>
      <c r="C169" s="113"/>
      <c r="D169" s="114"/>
      <c r="E169" s="114"/>
      <c r="F169" s="114"/>
      <c r="G169" s="115"/>
      <c r="H169" s="113"/>
      <c r="I169" s="114"/>
      <c r="J169" s="114"/>
      <c r="K169" s="115"/>
      <c r="L169" s="113"/>
      <c r="M169" s="114"/>
      <c r="N169" s="114"/>
      <c r="O169" s="114"/>
      <c r="P169" s="114"/>
      <c r="Q169" s="114"/>
      <c r="R169" s="115"/>
      <c r="S169" s="113"/>
      <c r="T169" s="114"/>
      <c r="U169" s="116"/>
      <c r="V169" s="31" t="s">
        <v>66</v>
      </c>
      <c r="W169" s="72" t="str">
        <f t="shared" si="12"/>
        <v/>
      </c>
      <c r="X169" s="73"/>
      <c r="Y169" s="74"/>
    </row>
    <row r="170" spans="1:25" s="24" customFormat="1" ht="10.5" customHeight="1">
      <c r="A170" s="29">
        <f t="shared" si="14"/>
        <v>46032</v>
      </c>
      <c r="B170" s="30">
        <f t="shared" si="13"/>
        <v>46032</v>
      </c>
      <c r="C170" s="113"/>
      <c r="D170" s="114"/>
      <c r="E170" s="114"/>
      <c r="F170" s="114"/>
      <c r="G170" s="115"/>
      <c r="H170" s="113"/>
      <c r="I170" s="114"/>
      <c r="J170" s="114"/>
      <c r="K170" s="115"/>
      <c r="L170" s="113"/>
      <c r="M170" s="114"/>
      <c r="N170" s="114"/>
      <c r="O170" s="114"/>
      <c r="P170" s="114"/>
      <c r="Q170" s="114"/>
      <c r="R170" s="115"/>
      <c r="S170" s="113"/>
      <c r="T170" s="114"/>
      <c r="U170" s="116"/>
      <c r="V170" s="31" t="s">
        <v>66</v>
      </c>
      <c r="W170" s="72" t="str">
        <f t="shared" si="12"/>
        <v/>
      </c>
      <c r="X170" s="73"/>
      <c r="Y170" s="74"/>
    </row>
    <row r="171" spans="1:25" s="24" customFormat="1" ht="10.5" customHeight="1">
      <c r="A171" s="29">
        <f t="shared" si="14"/>
        <v>46033</v>
      </c>
      <c r="B171" s="30">
        <f t="shared" si="13"/>
        <v>46033</v>
      </c>
      <c r="C171" s="113"/>
      <c r="D171" s="114"/>
      <c r="E171" s="114"/>
      <c r="F171" s="114"/>
      <c r="G171" s="115"/>
      <c r="H171" s="113"/>
      <c r="I171" s="114"/>
      <c r="J171" s="114"/>
      <c r="K171" s="115"/>
      <c r="L171" s="113"/>
      <c r="M171" s="114"/>
      <c r="N171" s="114"/>
      <c r="O171" s="114"/>
      <c r="P171" s="114"/>
      <c r="Q171" s="114"/>
      <c r="R171" s="115"/>
      <c r="S171" s="113"/>
      <c r="T171" s="114"/>
      <c r="U171" s="116"/>
      <c r="V171" s="31" t="s">
        <v>66</v>
      </c>
      <c r="W171" s="72" t="str">
        <f t="shared" si="12"/>
        <v/>
      </c>
      <c r="X171" s="73"/>
      <c r="Y171" s="74"/>
    </row>
    <row r="172" spans="1:25" s="24" customFormat="1" ht="10.5" customHeight="1">
      <c r="A172" s="29">
        <f t="shared" si="14"/>
        <v>46034</v>
      </c>
      <c r="B172" s="30">
        <f t="shared" si="13"/>
        <v>46034</v>
      </c>
      <c r="C172" s="113"/>
      <c r="D172" s="114"/>
      <c r="E172" s="114"/>
      <c r="F172" s="114"/>
      <c r="G172" s="115"/>
      <c r="H172" s="113"/>
      <c r="I172" s="114"/>
      <c r="J172" s="114"/>
      <c r="K172" s="115"/>
      <c r="L172" s="113"/>
      <c r="M172" s="114"/>
      <c r="N172" s="114"/>
      <c r="O172" s="114"/>
      <c r="P172" s="114"/>
      <c r="Q172" s="114"/>
      <c r="R172" s="115"/>
      <c r="S172" s="113"/>
      <c r="T172" s="114"/>
      <c r="U172" s="116"/>
      <c r="V172" s="31" t="s">
        <v>66</v>
      </c>
      <c r="W172" s="72" t="str">
        <f t="shared" si="12"/>
        <v/>
      </c>
      <c r="X172" s="73"/>
      <c r="Y172" s="74"/>
    </row>
    <row r="173" spans="1:25" s="24" customFormat="1" ht="10.5" customHeight="1">
      <c r="A173" s="29">
        <f t="shared" si="14"/>
        <v>46035</v>
      </c>
      <c r="B173" s="30">
        <f t="shared" si="13"/>
        <v>46035</v>
      </c>
      <c r="C173" s="113"/>
      <c r="D173" s="114"/>
      <c r="E173" s="114"/>
      <c r="F173" s="114"/>
      <c r="G173" s="115"/>
      <c r="H173" s="113"/>
      <c r="I173" s="114"/>
      <c r="J173" s="114"/>
      <c r="K173" s="115"/>
      <c r="L173" s="113"/>
      <c r="M173" s="114"/>
      <c r="N173" s="114"/>
      <c r="O173" s="114"/>
      <c r="P173" s="114"/>
      <c r="Q173" s="114"/>
      <c r="R173" s="115"/>
      <c r="S173" s="113"/>
      <c r="T173" s="114"/>
      <c r="U173" s="116"/>
      <c r="V173" s="31" t="s">
        <v>66</v>
      </c>
      <c r="W173" s="72" t="str">
        <f t="shared" si="12"/>
        <v/>
      </c>
      <c r="X173" s="73"/>
      <c r="Y173" s="74"/>
    </row>
    <row r="174" spans="1:25" s="24" customFormat="1" ht="10.5" customHeight="1">
      <c r="A174" s="29">
        <f t="shared" si="14"/>
        <v>46036</v>
      </c>
      <c r="B174" s="30">
        <f t="shared" si="13"/>
        <v>46036</v>
      </c>
      <c r="C174" s="113"/>
      <c r="D174" s="114"/>
      <c r="E174" s="114"/>
      <c r="F174" s="114"/>
      <c r="G174" s="115"/>
      <c r="H174" s="113"/>
      <c r="I174" s="114"/>
      <c r="J174" s="114"/>
      <c r="K174" s="115"/>
      <c r="L174" s="113"/>
      <c r="M174" s="114"/>
      <c r="N174" s="114"/>
      <c r="O174" s="114"/>
      <c r="P174" s="114"/>
      <c r="Q174" s="114"/>
      <c r="R174" s="115"/>
      <c r="S174" s="113"/>
      <c r="T174" s="114"/>
      <c r="U174" s="116"/>
      <c r="V174" s="31" t="s">
        <v>66</v>
      </c>
      <c r="W174" s="72" t="str">
        <f t="shared" si="12"/>
        <v/>
      </c>
      <c r="X174" s="73"/>
      <c r="Y174" s="74"/>
    </row>
    <row r="175" spans="1:25" s="24" customFormat="1" ht="10.5" customHeight="1">
      <c r="A175" s="29">
        <f t="shared" si="14"/>
        <v>46037</v>
      </c>
      <c r="B175" s="30">
        <f t="shared" si="13"/>
        <v>46037</v>
      </c>
      <c r="C175" s="113"/>
      <c r="D175" s="114"/>
      <c r="E175" s="114"/>
      <c r="F175" s="114"/>
      <c r="G175" s="115"/>
      <c r="H175" s="113"/>
      <c r="I175" s="114"/>
      <c r="J175" s="114"/>
      <c r="K175" s="115"/>
      <c r="L175" s="113"/>
      <c r="M175" s="114"/>
      <c r="N175" s="114"/>
      <c r="O175" s="114"/>
      <c r="P175" s="114"/>
      <c r="Q175" s="114"/>
      <c r="R175" s="115"/>
      <c r="S175" s="113"/>
      <c r="T175" s="114"/>
      <c r="U175" s="116"/>
      <c r="V175" s="31" t="s">
        <v>66</v>
      </c>
      <c r="W175" s="72" t="str">
        <f t="shared" si="12"/>
        <v/>
      </c>
      <c r="X175" s="73"/>
      <c r="Y175" s="74"/>
    </row>
    <row r="176" spans="1:25" s="24" customFormat="1" ht="10.5" customHeight="1">
      <c r="A176" s="29">
        <f t="shared" si="14"/>
        <v>46038</v>
      </c>
      <c r="B176" s="30">
        <f t="shared" si="13"/>
        <v>46038</v>
      </c>
      <c r="C176" s="113"/>
      <c r="D176" s="114"/>
      <c r="E176" s="114"/>
      <c r="F176" s="114"/>
      <c r="G176" s="115"/>
      <c r="H176" s="113"/>
      <c r="I176" s="114"/>
      <c r="J176" s="114"/>
      <c r="K176" s="115"/>
      <c r="L176" s="113"/>
      <c r="M176" s="114"/>
      <c r="N176" s="114"/>
      <c r="O176" s="114"/>
      <c r="P176" s="114"/>
      <c r="Q176" s="114"/>
      <c r="R176" s="115"/>
      <c r="S176" s="113"/>
      <c r="T176" s="114"/>
      <c r="U176" s="116"/>
      <c r="V176" s="31" t="s">
        <v>66</v>
      </c>
      <c r="W176" s="72" t="str">
        <f t="shared" si="12"/>
        <v/>
      </c>
      <c r="X176" s="73"/>
      <c r="Y176" s="74"/>
    </row>
    <row r="177" spans="1:25" s="24" customFormat="1" ht="10.5" customHeight="1">
      <c r="A177" s="29">
        <f t="shared" si="14"/>
        <v>46039</v>
      </c>
      <c r="B177" s="30">
        <f t="shared" si="13"/>
        <v>46039</v>
      </c>
      <c r="C177" s="113"/>
      <c r="D177" s="114"/>
      <c r="E177" s="114"/>
      <c r="F177" s="114"/>
      <c r="G177" s="115"/>
      <c r="H177" s="113"/>
      <c r="I177" s="114"/>
      <c r="J177" s="114"/>
      <c r="K177" s="115"/>
      <c r="L177" s="113"/>
      <c r="M177" s="114"/>
      <c r="N177" s="114"/>
      <c r="O177" s="114"/>
      <c r="P177" s="114"/>
      <c r="Q177" s="114"/>
      <c r="R177" s="115"/>
      <c r="S177" s="113"/>
      <c r="T177" s="114"/>
      <c r="U177" s="116"/>
      <c r="V177" s="31" t="s">
        <v>66</v>
      </c>
      <c r="W177" s="72" t="str">
        <f t="shared" si="12"/>
        <v/>
      </c>
      <c r="X177" s="73"/>
      <c r="Y177" s="74"/>
    </row>
    <row r="178" spans="1:25" s="24" customFormat="1" ht="10.5" customHeight="1">
      <c r="A178" s="29">
        <f t="shared" si="14"/>
        <v>46040</v>
      </c>
      <c r="B178" s="30">
        <f t="shared" si="13"/>
        <v>46040</v>
      </c>
      <c r="C178" s="113"/>
      <c r="D178" s="114"/>
      <c r="E178" s="114"/>
      <c r="F178" s="114"/>
      <c r="G178" s="115"/>
      <c r="H178" s="113"/>
      <c r="I178" s="114"/>
      <c r="J178" s="114"/>
      <c r="K178" s="115"/>
      <c r="L178" s="113"/>
      <c r="M178" s="114"/>
      <c r="N178" s="114"/>
      <c r="O178" s="114"/>
      <c r="P178" s="114"/>
      <c r="Q178" s="114"/>
      <c r="R178" s="115"/>
      <c r="S178" s="113"/>
      <c r="T178" s="114"/>
      <c r="U178" s="116"/>
      <c r="V178" s="31" t="s">
        <v>66</v>
      </c>
      <c r="W178" s="72" t="str">
        <f t="shared" si="12"/>
        <v/>
      </c>
      <c r="X178" s="73"/>
      <c r="Y178" s="74"/>
    </row>
    <row r="179" spans="1:25" s="24" customFormat="1" ht="10.5" customHeight="1">
      <c r="A179" s="29">
        <f t="shared" si="14"/>
        <v>46041</v>
      </c>
      <c r="B179" s="30">
        <f t="shared" si="13"/>
        <v>46041</v>
      </c>
      <c r="C179" s="113"/>
      <c r="D179" s="114"/>
      <c r="E179" s="114"/>
      <c r="F179" s="114"/>
      <c r="G179" s="115"/>
      <c r="H179" s="113"/>
      <c r="I179" s="114"/>
      <c r="J179" s="114"/>
      <c r="K179" s="115"/>
      <c r="L179" s="113"/>
      <c r="M179" s="114"/>
      <c r="N179" s="114"/>
      <c r="O179" s="114"/>
      <c r="P179" s="114"/>
      <c r="Q179" s="114"/>
      <c r="R179" s="115"/>
      <c r="S179" s="113"/>
      <c r="T179" s="114"/>
      <c r="U179" s="116"/>
      <c r="V179" s="31" t="s">
        <v>66</v>
      </c>
      <c r="W179" s="72" t="str">
        <f t="shared" si="12"/>
        <v/>
      </c>
      <c r="X179" s="73"/>
      <c r="Y179" s="74"/>
    </row>
    <row r="180" spans="1:25" s="24" customFormat="1" ht="10.5" customHeight="1">
      <c r="A180" s="29">
        <f t="shared" si="14"/>
        <v>46042</v>
      </c>
      <c r="B180" s="30">
        <f t="shared" si="13"/>
        <v>46042</v>
      </c>
      <c r="C180" s="113"/>
      <c r="D180" s="114"/>
      <c r="E180" s="114"/>
      <c r="F180" s="114"/>
      <c r="G180" s="115"/>
      <c r="H180" s="113"/>
      <c r="I180" s="114"/>
      <c r="J180" s="114"/>
      <c r="K180" s="115"/>
      <c r="L180" s="113"/>
      <c r="M180" s="114"/>
      <c r="N180" s="114"/>
      <c r="O180" s="114"/>
      <c r="P180" s="114"/>
      <c r="Q180" s="114"/>
      <c r="R180" s="115"/>
      <c r="S180" s="113"/>
      <c r="T180" s="114"/>
      <c r="U180" s="116"/>
      <c r="V180" s="31" t="s">
        <v>66</v>
      </c>
      <c r="W180" s="72" t="str">
        <f t="shared" si="12"/>
        <v/>
      </c>
      <c r="X180" s="73"/>
      <c r="Y180" s="74"/>
    </row>
    <row r="181" spans="1:25" s="24" customFormat="1" ht="10.5" customHeight="1">
      <c r="A181" s="29">
        <f t="shared" si="14"/>
        <v>46043</v>
      </c>
      <c r="B181" s="30">
        <f t="shared" si="13"/>
        <v>46043</v>
      </c>
      <c r="C181" s="113"/>
      <c r="D181" s="114"/>
      <c r="E181" s="114"/>
      <c r="F181" s="114"/>
      <c r="G181" s="115"/>
      <c r="H181" s="113"/>
      <c r="I181" s="114"/>
      <c r="J181" s="114"/>
      <c r="K181" s="115"/>
      <c r="L181" s="113"/>
      <c r="M181" s="114"/>
      <c r="N181" s="114"/>
      <c r="O181" s="114"/>
      <c r="P181" s="114"/>
      <c r="Q181" s="114"/>
      <c r="R181" s="115"/>
      <c r="S181" s="113"/>
      <c r="T181" s="114"/>
      <c r="U181" s="116"/>
      <c r="V181" s="31" t="s">
        <v>66</v>
      </c>
      <c r="W181" s="72" t="str">
        <f t="shared" si="12"/>
        <v/>
      </c>
      <c r="X181" s="73"/>
      <c r="Y181" s="74"/>
    </row>
    <row r="182" spans="1:25" s="24" customFormat="1" ht="10.5" customHeight="1">
      <c r="A182" s="29">
        <f t="shared" si="14"/>
        <v>46044</v>
      </c>
      <c r="B182" s="30">
        <f t="shared" si="13"/>
        <v>46044</v>
      </c>
      <c r="C182" s="113"/>
      <c r="D182" s="114"/>
      <c r="E182" s="114"/>
      <c r="F182" s="114"/>
      <c r="G182" s="115"/>
      <c r="H182" s="113"/>
      <c r="I182" s="114"/>
      <c r="J182" s="114"/>
      <c r="K182" s="115"/>
      <c r="L182" s="113"/>
      <c r="M182" s="114"/>
      <c r="N182" s="114"/>
      <c r="O182" s="114"/>
      <c r="P182" s="114"/>
      <c r="Q182" s="114"/>
      <c r="R182" s="115"/>
      <c r="S182" s="113"/>
      <c r="T182" s="114"/>
      <c r="U182" s="116"/>
      <c r="V182" s="31" t="s">
        <v>66</v>
      </c>
      <c r="W182" s="72" t="str">
        <f t="shared" si="12"/>
        <v/>
      </c>
      <c r="X182" s="73"/>
      <c r="Y182" s="74"/>
    </row>
    <row r="183" spans="1:25" s="24" customFormat="1" ht="10.5" customHeight="1">
      <c r="A183" s="29">
        <f t="shared" si="14"/>
        <v>46045</v>
      </c>
      <c r="B183" s="30">
        <f t="shared" si="13"/>
        <v>46045</v>
      </c>
      <c r="C183" s="113"/>
      <c r="D183" s="114"/>
      <c r="E183" s="114"/>
      <c r="F183" s="114"/>
      <c r="G183" s="115"/>
      <c r="H183" s="113"/>
      <c r="I183" s="114"/>
      <c r="J183" s="114"/>
      <c r="K183" s="115"/>
      <c r="L183" s="113"/>
      <c r="M183" s="114"/>
      <c r="N183" s="114"/>
      <c r="O183" s="114"/>
      <c r="P183" s="114"/>
      <c r="Q183" s="114"/>
      <c r="R183" s="115"/>
      <c r="S183" s="113"/>
      <c r="T183" s="114"/>
      <c r="U183" s="116"/>
      <c r="V183" s="31" t="s">
        <v>66</v>
      </c>
      <c r="W183" s="72" t="str">
        <f t="shared" si="12"/>
        <v/>
      </c>
      <c r="X183" s="73"/>
      <c r="Y183" s="74"/>
    </row>
    <row r="184" spans="1:25" s="24" customFormat="1" ht="10.5" customHeight="1">
      <c r="A184" s="29">
        <f t="shared" si="14"/>
        <v>46046</v>
      </c>
      <c r="B184" s="30">
        <f t="shared" si="13"/>
        <v>46046</v>
      </c>
      <c r="C184" s="113"/>
      <c r="D184" s="114"/>
      <c r="E184" s="114"/>
      <c r="F184" s="114"/>
      <c r="G184" s="115"/>
      <c r="H184" s="113"/>
      <c r="I184" s="114"/>
      <c r="J184" s="114"/>
      <c r="K184" s="115"/>
      <c r="L184" s="113"/>
      <c r="M184" s="114"/>
      <c r="N184" s="114"/>
      <c r="O184" s="114"/>
      <c r="P184" s="114"/>
      <c r="Q184" s="114"/>
      <c r="R184" s="115"/>
      <c r="S184" s="113"/>
      <c r="T184" s="114"/>
      <c r="U184" s="116"/>
      <c r="V184" s="31" t="s">
        <v>66</v>
      </c>
      <c r="W184" s="72" t="str">
        <f t="shared" si="12"/>
        <v/>
      </c>
      <c r="X184" s="73"/>
      <c r="Y184" s="74"/>
    </row>
    <row r="185" spans="1:25" s="24" customFormat="1" ht="10.5" customHeight="1">
      <c r="A185" s="29">
        <f t="shared" si="14"/>
        <v>46047</v>
      </c>
      <c r="B185" s="30">
        <f t="shared" si="13"/>
        <v>46047</v>
      </c>
      <c r="C185" s="113"/>
      <c r="D185" s="114"/>
      <c r="E185" s="114"/>
      <c r="F185" s="114"/>
      <c r="G185" s="115"/>
      <c r="H185" s="113"/>
      <c r="I185" s="114"/>
      <c r="J185" s="114"/>
      <c r="K185" s="115"/>
      <c r="L185" s="113"/>
      <c r="M185" s="114"/>
      <c r="N185" s="114"/>
      <c r="O185" s="114"/>
      <c r="P185" s="114"/>
      <c r="Q185" s="114"/>
      <c r="R185" s="115"/>
      <c r="S185" s="113"/>
      <c r="T185" s="114"/>
      <c r="U185" s="116"/>
      <c r="V185" s="31" t="s">
        <v>66</v>
      </c>
      <c r="W185" s="72" t="str">
        <f t="shared" si="12"/>
        <v/>
      </c>
      <c r="X185" s="73"/>
      <c r="Y185" s="74"/>
    </row>
    <row r="186" spans="1:25" s="24" customFormat="1" ht="10.5" customHeight="1">
      <c r="A186" s="29">
        <f t="shared" si="14"/>
        <v>46048</v>
      </c>
      <c r="B186" s="30">
        <f t="shared" si="13"/>
        <v>46048</v>
      </c>
      <c r="C186" s="113"/>
      <c r="D186" s="114"/>
      <c r="E186" s="114"/>
      <c r="F186" s="114"/>
      <c r="G186" s="115"/>
      <c r="H186" s="113"/>
      <c r="I186" s="114"/>
      <c r="J186" s="114"/>
      <c r="K186" s="115"/>
      <c r="L186" s="113"/>
      <c r="M186" s="114"/>
      <c r="N186" s="114"/>
      <c r="O186" s="114"/>
      <c r="P186" s="114"/>
      <c r="Q186" s="114"/>
      <c r="R186" s="115"/>
      <c r="S186" s="113"/>
      <c r="T186" s="114"/>
      <c r="U186" s="116"/>
      <c r="V186" s="31" t="s">
        <v>66</v>
      </c>
      <c r="W186" s="72" t="str">
        <f t="shared" si="12"/>
        <v/>
      </c>
      <c r="X186" s="73"/>
      <c r="Y186" s="74"/>
    </row>
    <row r="187" spans="1:25" s="24" customFormat="1" ht="10.5" customHeight="1">
      <c r="A187" s="29">
        <f t="shared" si="14"/>
        <v>46049</v>
      </c>
      <c r="B187" s="30">
        <f t="shared" si="13"/>
        <v>46049</v>
      </c>
      <c r="C187" s="113"/>
      <c r="D187" s="114"/>
      <c r="E187" s="114"/>
      <c r="F187" s="114"/>
      <c r="G187" s="115"/>
      <c r="H187" s="113"/>
      <c r="I187" s="114"/>
      <c r="J187" s="114"/>
      <c r="K187" s="115"/>
      <c r="L187" s="113"/>
      <c r="M187" s="114"/>
      <c r="N187" s="114"/>
      <c r="O187" s="114"/>
      <c r="P187" s="114"/>
      <c r="Q187" s="114"/>
      <c r="R187" s="115"/>
      <c r="S187" s="113"/>
      <c r="T187" s="114"/>
      <c r="U187" s="116"/>
      <c r="V187" s="31" t="s">
        <v>66</v>
      </c>
      <c r="W187" s="72" t="str">
        <f t="shared" si="12"/>
        <v/>
      </c>
      <c r="X187" s="73"/>
      <c r="Y187" s="74"/>
    </row>
    <row r="188" spans="1:25" s="24" customFormat="1" ht="10.5" customHeight="1">
      <c r="A188" s="29">
        <f t="shared" si="14"/>
        <v>46050</v>
      </c>
      <c r="B188" s="30">
        <f t="shared" si="13"/>
        <v>46050</v>
      </c>
      <c r="C188" s="113"/>
      <c r="D188" s="114"/>
      <c r="E188" s="114"/>
      <c r="F188" s="114"/>
      <c r="G188" s="115"/>
      <c r="H188" s="113"/>
      <c r="I188" s="114"/>
      <c r="J188" s="114"/>
      <c r="K188" s="115"/>
      <c r="L188" s="113"/>
      <c r="M188" s="114"/>
      <c r="N188" s="114"/>
      <c r="O188" s="114"/>
      <c r="P188" s="114"/>
      <c r="Q188" s="114"/>
      <c r="R188" s="115"/>
      <c r="S188" s="113"/>
      <c r="T188" s="114"/>
      <c r="U188" s="116"/>
      <c r="V188" s="31" t="s">
        <v>66</v>
      </c>
      <c r="W188" s="72" t="str">
        <f t="shared" si="12"/>
        <v/>
      </c>
      <c r="X188" s="73"/>
      <c r="Y188" s="74"/>
    </row>
    <row r="189" spans="1:25" s="24" customFormat="1" ht="10.5" customHeight="1">
      <c r="A189" s="29">
        <f>IF(DAY(A188+1)&lt;&gt;29,"",A188+1)</f>
        <v>46051</v>
      </c>
      <c r="B189" s="30">
        <f>IF(DAY(B188+1)&lt;&gt;29,"",B188+1)</f>
        <v>46051</v>
      </c>
      <c r="C189" s="113"/>
      <c r="D189" s="114"/>
      <c r="E189" s="114"/>
      <c r="F189" s="114"/>
      <c r="G189" s="115"/>
      <c r="H189" s="113"/>
      <c r="I189" s="114"/>
      <c r="J189" s="114"/>
      <c r="K189" s="115"/>
      <c r="L189" s="113"/>
      <c r="M189" s="114"/>
      <c r="N189" s="114"/>
      <c r="O189" s="114"/>
      <c r="P189" s="114"/>
      <c r="Q189" s="114"/>
      <c r="R189" s="115"/>
      <c r="S189" s="113"/>
      <c r="T189" s="114"/>
      <c r="U189" s="116"/>
      <c r="V189" s="31" t="s">
        <v>66</v>
      </c>
      <c r="W189" s="72" t="str">
        <f t="shared" si="12"/>
        <v/>
      </c>
      <c r="X189" s="73"/>
      <c r="Y189" s="74"/>
    </row>
    <row r="190" spans="1:25" s="24" customFormat="1" ht="10.5" customHeight="1">
      <c r="A190" s="29">
        <f>IF(DAY(A188+2)&lt;&gt;30,"",A188+2)</f>
        <v>46052</v>
      </c>
      <c r="B190" s="30">
        <f>IF(DAY(B188+2)&lt;&gt;30,"",B188+2)</f>
        <v>46052</v>
      </c>
      <c r="C190" s="113"/>
      <c r="D190" s="114"/>
      <c r="E190" s="114"/>
      <c r="F190" s="114"/>
      <c r="G190" s="115"/>
      <c r="H190" s="113"/>
      <c r="I190" s="114"/>
      <c r="J190" s="114"/>
      <c r="K190" s="115"/>
      <c r="L190" s="113"/>
      <c r="M190" s="114"/>
      <c r="N190" s="114"/>
      <c r="O190" s="114"/>
      <c r="P190" s="114"/>
      <c r="Q190" s="114"/>
      <c r="R190" s="115"/>
      <c r="S190" s="113"/>
      <c r="T190" s="114"/>
      <c r="U190" s="116"/>
      <c r="V190" s="31" t="s">
        <v>66</v>
      </c>
      <c r="W190" s="72" t="str">
        <f t="shared" si="12"/>
        <v/>
      </c>
      <c r="X190" s="73"/>
      <c r="Y190" s="74"/>
    </row>
    <row r="191" spans="1:25" s="24" customFormat="1" ht="10.5" customHeight="1" thickBot="1">
      <c r="A191" s="32">
        <f>IF(DAY(A188+3)&lt;&gt;31,"",A188+3)</f>
        <v>46053</v>
      </c>
      <c r="B191" s="33">
        <f>IF(DAY(B188+3)&lt;&gt;31,"",B188+3)</f>
        <v>46053</v>
      </c>
      <c r="C191" s="117"/>
      <c r="D191" s="118"/>
      <c r="E191" s="118"/>
      <c r="F191" s="118"/>
      <c r="G191" s="119"/>
      <c r="H191" s="117"/>
      <c r="I191" s="118"/>
      <c r="J191" s="118"/>
      <c r="K191" s="119"/>
      <c r="L191" s="117"/>
      <c r="M191" s="118"/>
      <c r="N191" s="118"/>
      <c r="O191" s="118"/>
      <c r="P191" s="118"/>
      <c r="Q191" s="118"/>
      <c r="R191" s="119"/>
      <c r="S191" s="117"/>
      <c r="T191" s="118"/>
      <c r="U191" s="120"/>
      <c r="V191" s="34" t="s">
        <v>66</v>
      </c>
      <c r="W191" s="75" t="str">
        <f t="shared" si="12"/>
        <v/>
      </c>
      <c r="X191" s="76"/>
      <c r="Y191" s="77"/>
    </row>
    <row r="192" spans="1:25" s="24" customFormat="1" ht="10.5" customHeight="1" thickBot="1">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row>
    <row r="193" spans="1:48" s="24" customFormat="1" ht="12" customHeight="1" thickBot="1">
      <c r="A193" s="20" t="s">
        <v>56</v>
      </c>
      <c r="B193" s="21"/>
      <c r="C193" s="22"/>
      <c r="D193" s="171"/>
      <c r="E193" s="172"/>
      <c r="F193" s="172"/>
      <c r="G193" s="172"/>
      <c r="H193" s="172"/>
      <c r="I193" s="173"/>
      <c r="J193" s="23"/>
      <c r="K193" s="23"/>
      <c r="L193" s="23"/>
      <c r="M193" s="23"/>
      <c r="N193" s="23"/>
      <c r="O193" s="23"/>
      <c r="P193" s="23"/>
      <c r="Q193" s="23"/>
      <c r="R193" s="23"/>
      <c r="S193" s="23"/>
      <c r="T193" s="23"/>
      <c r="U193" s="23"/>
      <c r="V193" s="23"/>
      <c r="W193" s="23"/>
      <c r="X193" s="23"/>
      <c r="Y193" s="23"/>
    </row>
    <row r="194" spans="1:48" s="25" customFormat="1" ht="10.5" customHeight="1">
      <c r="A194" s="129" t="s">
        <v>57</v>
      </c>
      <c r="B194" s="131" t="s">
        <v>67</v>
      </c>
      <c r="C194" s="107" t="s">
        <v>58</v>
      </c>
      <c r="D194" s="108"/>
      <c r="E194" s="108"/>
      <c r="F194" s="108"/>
      <c r="G194" s="108"/>
      <c r="H194" s="108"/>
      <c r="I194" s="108"/>
      <c r="J194" s="108"/>
      <c r="K194" s="108"/>
      <c r="L194" s="108"/>
      <c r="M194" s="108"/>
      <c r="N194" s="108"/>
      <c r="O194" s="108"/>
      <c r="P194" s="108"/>
      <c r="Q194" s="108"/>
      <c r="R194" s="108"/>
      <c r="S194" s="108"/>
      <c r="T194" s="108"/>
      <c r="U194" s="108"/>
      <c r="V194" s="108"/>
      <c r="W194" s="108"/>
      <c r="X194" s="108"/>
      <c r="Y194" s="109"/>
    </row>
    <row r="195" spans="1:48" s="25" customFormat="1" ht="24" customHeight="1" thickBot="1">
      <c r="A195" s="130"/>
      <c r="B195" s="132"/>
      <c r="C195" s="133" t="s">
        <v>59</v>
      </c>
      <c r="D195" s="134"/>
      <c r="E195" s="134"/>
      <c r="F195" s="134"/>
      <c r="G195" s="135"/>
      <c r="H195" s="133" t="s">
        <v>60</v>
      </c>
      <c r="I195" s="134"/>
      <c r="J195" s="134"/>
      <c r="K195" s="135"/>
      <c r="L195" s="133" t="s">
        <v>89</v>
      </c>
      <c r="M195" s="134"/>
      <c r="N195" s="134"/>
      <c r="O195" s="134"/>
      <c r="P195" s="134"/>
      <c r="Q195" s="134"/>
      <c r="R195" s="135"/>
      <c r="S195" s="121" t="s">
        <v>61</v>
      </c>
      <c r="T195" s="122"/>
      <c r="U195" s="122"/>
      <c r="V195" s="123"/>
      <c r="W195" s="110" t="s">
        <v>65</v>
      </c>
      <c r="X195" s="111"/>
      <c r="Y195" s="112"/>
      <c r="AR195" s="124"/>
      <c r="AS195" s="124"/>
      <c r="AT195" s="124"/>
      <c r="AU195" s="124"/>
      <c r="AV195" s="124"/>
    </row>
    <row r="196" spans="1:48" s="24" customFormat="1" ht="10.5" customHeight="1" thickTop="1">
      <c r="A196" s="26">
        <f>DATE('03_様式第２号（実績報告書）【記入例】'!$AD$3,'03_様式第２号（実績報告書）【記入例】'!$AD$4,1)</f>
        <v>46023</v>
      </c>
      <c r="B196" s="27">
        <f>DATE('03_様式第２号（実績報告書）【記入例】'!$AD$3,'03_様式第２号（実績報告書）【記入例】'!$AD$4,1)</f>
        <v>46023</v>
      </c>
      <c r="C196" s="125"/>
      <c r="D196" s="126"/>
      <c r="E196" s="126"/>
      <c r="F196" s="126"/>
      <c r="G196" s="127"/>
      <c r="H196" s="125"/>
      <c r="I196" s="126"/>
      <c r="J196" s="126"/>
      <c r="K196" s="127"/>
      <c r="L196" s="125"/>
      <c r="M196" s="126"/>
      <c r="N196" s="126"/>
      <c r="O196" s="126"/>
      <c r="P196" s="126"/>
      <c r="Q196" s="126"/>
      <c r="R196" s="127"/>
      <c r="S196" s="125"/>
      <c r="T196" s="126"/>
      <c r="U196" s="128"/>
      <c r="V196" s="28" t="s">
        <v>66</v>
      </c>
      <c r="W196" s="69" t="str">
        <f>IF(S196&gt;="","",IF(S196&gt;=40,"40km以上",IF(S196&gt;=30,"30km以上",IF(S196&gt;=20,"20km以上",IF(S196&gt;=15,"15km以上",IF(S196&lt;15,"15km未満"))))))</f>
        <v/>
      </c>
      <c r="X196" s="70"/>
      <c r="Y196" s="71"/>
    </row>
    <row r="197" spans="1:48" s="24" customFormat="1" ht="10.5" customHeight="1">
      <c r="A197" s="29">
        <f>A196+1</f>
        <v>46024</v>
      </c>
      <c r="B197" s="30">
        <f>B196+1</f>
        <v>46024</v>
      </c>
      <c r="C197" s="113"/>
      <c r="D197" s="114"/>
      <c r="E197" s="114"/>
      <c r="F197" s="114"/>
      <c r="G197" s="115"/>
      <c r="H197" s="113"/>
      <c r="I197" s="114"/>
      <c r="J197" s="114"/>
      <c r="K197" s="115"/>
      <c r="L197" s="113"/>
      <c r="M197" s="114"/>
      <c r="N197" s="114"/>
      <c r="O197" s="114"/>
      <c r="P197" s="114"/>
      <c r="Q197" s="114"/>
      <c r="R197" s="115"/>
      <c r="S197" s="113"/>
      <c r="T197" s="114"/>
      <c r="U197" s="116"/>
      <c r="V197" s="31" t="s">
        <v>66</v>
      </c>
      <c r="W197" s="72" t="str">
        <f t="shared" ref="W197:W226" si="15">IF(S197&gt;="","",IF(S197&gt;=40,"40km以上",IF(S197&gt;=30,"30km以上",IF(S197&gt;=20,"20km以上",IF(S197&gt;=15,"15km以上",IF(S197&lt;15,"15km未満"))))))</f>
        <v/>
      </c>
      <c r="X197" s="73"/>
      <c r="Y197" s="74"/>
    </row>
    <row r="198" spans="1:48" s="24" customFormat="1" ht="10.5" customHeight="1">
      <c r="A198" s="29">
        <f>A197+1</f>
        <v>46025</v>
      </c>
      <c r="B198" s="30">
        <f t="shared" ref="B198:B223" si="16">B197+1</f>
        <v>46025</v>
      </c>
      <c r="C198" s="113"/>
      <c r="D198" s="114"/>
      <c r="E198" s="114"/>
      <c r="F198" s="114"/>
      <c r="G198" s="115"/>
      <c r="H198" s="113"/>
      <c r="I198" s="114"/>
      <c r="J198" s="114"/>
      <c r="K198" s="115"/>
      <c r="L198" s="113"/>
      <c r="M198" s="114"/>
      <c r="N198" s="114"/>
      <c r="O198" s="114"/>
      <c r="P198" s="114"/>
      <c r="Q198" s="114"/>
      <c r="R198" s="115"/>
      <c r="S198" s="113"/>
      <c r="T198" s="114"/>
      <c r="U198" s="116"/>
      <c r="V198" s="31" t="s">
        <v>66</v>
      </c>
      <c r="W198" s="72" t="str">
        <f t="shared" si="15"/>
        <v/>
      </c>
      <c r="X198" s="73"/>
      <c r="Y198" s="74"/>
    </row>
    <row r="199" spans="1:48" s="24" customFormat="1" ht="10.5" customHeight="1">
      <c r="A199" s="29">
        <f t="shared" ref="A199:A223" si="17">A198+1</f>
        <v>46026</v>
      </c>
      <c r="B199" s="30">
        <f t="shared" si="16"/>
        <v>46026</v>
      </c>
      <c r="C199" s="113"/>
      <c r="D199" s="114"/>
      <c r="E199" s="114"/>
      <c r="F199" s="114"/>
      <c r="G199" s="115"/>
      <c r="H199" s="113"/>
      <c r="I199" s="114"/>
      <c r="J199" s="114"/>
      <c r="K199" s="115"/>
      <c r="L199" s="113"/>
      <c r="M199" s="114"/>
      <c r="N199" s="114"/>
      <c r="O199" s="114"/>
      <c r="P199" s="114"/>
      <c r="Q199" s="114"/>
      <c r="R199" s="115"/>
      <c r="S199" s="113"/>
      <c r="T199" s="114"/>
      <c r="U199" s="116"/>
      <c r="V199" s="31" t="s">
        <v>66</v>
      </c>
      <c r="W199" s="72" t="str">
        <f t="shared" si="15"/>
        <v/>
      </c>
      <c r="X199" s="73"/>
      <c r="Y199" s="74"/>
    </row>
    <row r="200" spans="1:48" s="24" customFormat="1" ht="10.5" customHeight="1">
      <c r="A200" s="29">
        <f t="shared" si="17"/>
        <v>46027</v>
      </c>
      <c r="B200" s="30">
        <f t="shared" si="16"/>
        <v>46027</v>
      </c>
      <c r="C200" s="113"/>
      <c r="D200" s="114"/>
      <c r="E200" s="114"/>
      <c r="F200" s="114"/>
      <c r="G200" s="115"/>
      <c r="H200" s="113"/>
      <c r="I200" s="114"/>
      <c r="J200" s="114"/>
      <c r="K200" s="115"/>
      <c r="L200" s="113"/>
      <c r="M200" s="114"/>
      <c r="N200" s="114"/>
      <c r="O200" s="114"/>
      <c r="P200" s="114"/>
      <c r="Q200" s="114"/>
      <c r="R200" s="115"/>
      <c r="S200" s="113"/>
      <c r="T200" s="114"/>
      <c r="U200" s="116"/>
      <c r="V200" s="31" t="s">
        <v>66</v>
      </c>
      <c r="W200" s="72" t="str">
        <f t="shared" si="15"/>
        <v/>
      </c>
      <c r="X200" s="73"/>
      <c r="Y200" s="74"/>
    </row>
    <row r="201" spans="1:48" s="24" customFormat="1" ht="10.5" customHeight="1">
      <c r="A201" s="29">
        <f t="shared" si="17"/>
        <v>46028</v>
      </c>
      <c r="B201" s="30">
        <f t="shared" si="16"/>
        <v>46028</v>
      </c>
      <c r="C201" s="113"/>
      <c r="D201" s="114"/>
      <c r="E201" s="114"/>
      <c r="F201" s="114"/>
      <c r="G201" s="115"/>
      <c r="H201" s="113"/>
      <c r="I201" s="114"/>
      <c r="J201" s="114"/>
      <c r="K201" s="115"/>
      <c r="L201" s="113"/>
      <c r="M201" s="114"/>
      <c r="N201" s="114"/>
      <c r="O201" s="114"/>
      <c r="P201" s="114"/>
      <c r="Q201" s="114"/>
      <c r="R201" s="115"/>
      <c r="S201" s="113"/>
      <c r="T201" s="114"/>
      <c r="U201" s="116"/>
      <c r="V201" s="31" t="s">
        <v>66</v>
      </c>
      <c r="W201" s="72" t="str">
        <f t="shared" si="15"/>
        <v/>
      </c>
      <c r="X201" s="73"/>
      <c r="Y201" s="74"/>
    </row>
    <row r="202" spans="1:48" s="24" customFormat="1" ht="10.5" customHeight="1">
      <c r="A202" s="29">
        <f t="shared" si="17"/>
        <v>46029</v>
      </c>
      <c r="B202" s="30">
        <f t="shared" si="16"/>
        <v>46029</v>
      </c>
      <c r="C202" s="113"/>
      <c r="D202" s="114"/>
      <c r="E202" s="114"/>
      <c r="F202" s="114"/>
      <c r="G202" s="115"/>
      <c r="H202" s="113"/>
      <c r="I202" s="114"/>
      <c r="J202" s="114"/>
      <c r="K202" s="115"/>
      <c r="L202" s="113"/>
      <c r="M202" s="114"/>
      <c r="N202" s="114"/>
      <c r="O202" s="114"/>
      <c r="P202" s="114"/>
      <c r="Q202" s="114"/>
      <c r="R202" s="115"/>
      <c r="S202" s="113"/>
      <c r="T202" s="114"/>
      <c r="U202" s="116"/>
      <c r="V202" s="31" t="s">
        <v>66</v>
      </c>
      <c r="W202" s="72" t="str">
        <f t="shared" si="15"/>
        <v/>
      </c>
      <c r="X202" s="73"/>
      <c r="Y202" s="74"/>
    </row>
    <row r="203" spans="1:48" s="24" customFormat="1" ht="10.5" customHeight="1">
      <c r="A203" s="29">
        <f t="shared" si="17"/>
        <v>46030</v>
      </c>
      <c r="B203" s="30">
        <f t="shared" si="16"/>
        <v>46030</v>
      </c>
      <c r="C203" s="113"/>
      <c r="D203" s="114"/>
      <c r="E203" s="114"/>
      <c r="F203" s="114"/>
      <c r="G203" s="115"/>
      <c r="H203" s="113"/>
      <c r="I203" s="114"/>
      <c r="J203" s="114"/>
      <c r="K203" s="115"/>
      <c r="L203" s="113"/>
      <c r="M203" s="114"/>
      <c r="N203" s="114"/>
      <c r="O203" s="114"/>
      <c r="P203" s="114"/>
      <c r="Q203" s="114"/>
      <c r="R203" s="115"/>
      <c r="S203" s="113"/>
      <c r="T203" s="114"/>
      <c r="U203" s="116"/>
      <c r="V203" s="31" t="s">
        <v>66</v>
      </c>
      <c r="W203" s="72" t="str">
        <f t="shared" si="15"/>
        <v/>
      </c>
      <c r="X203" s="73"/>
      <c r="Y203" s="74"/>
    </row>
    <row r="204" spans="1:48" s="24" customFormat="1" ht="10.5" customHeight="1">
      <c r="A204" s="29">
        <f t="shared" si="17"/>
        <v>46031</v>
      </c>
      <c r="B204" s="30">
        <f t="shared" si="16"/>
        <v>46031</v>
      </c>
      <c r="C204" s="113"/>
      <c r="D204" s="114"/>
      <c r="E204" s="114"/>
      <c r="F204" s="114"/>
      <c r="G204" s="115"/>
      <c r="H204" s="113"/>
      <c r="I204" s="114"/>
      <c r="J204" s="114"/>
      <c r="K204" s="115"/>
      <c r="L204" s="113"/>
      <c r="M204" s="114"/>
      <c r="N204" s="114"/>
      <c r="O204" s="114"/>
      <c r="P204" s="114"/>
      <c r="Q204" s="114"/>
      <c r="R204" s="115"/>
      <c r="S204" s="113"/>
      <c r="T204" s="114"/>
      <c r="U204" s="116"/>
      <c r="V204" s="31" t="s">
        <v>66</v>
      </c>
      <c r="W204" s="72" t="str">
        <f t="shared" si="15"/>
        <v/>
      </c>
      <c r="X204" s="73"/>
      <c r="Y204" s="74"/>
    </row>
    <row r="205" spans="1:48" s="24" customFormat="1" ht="10.5" customHeight="1">
      <c r="A205" s="29">
        <f t="shared" si="17"/>
        <v>46032</v>
      </c>
      <c r="B205" s="30">
        <f t="shared" si="16"/>
        <v>46032</v>
      </c>
      <c r="C205" s="113"/>
      <c r="D205" s="114"/>
      <c r="E205" s="114"/>
      <c r="F205" s="114"/>
      <c r="G205" s="115"/>
      <c r="H205" s="113"/>
      <c r="I205" s="114"/>
      <c r="J205" s="114"/>
      <c r="K205" s="115"/>
      <c r="L205" s="113"/>
      <c r="M205" s="114"/>
      <c r="N205" s="114"/>
      <c r="O205" s="114"/>
      <c r="P205" s="114"/>
      <c r="Q205" s="114"/>
      <c r="R205" s="115"/>
      <c r="S205" s="113"/>
      <c r="T205" s="114"/>
      <c r="U205" s="116"/>
      <c r="V205" s="31" t="s">
        <v>66</v>
      </c>
      <c r="W205" s="72" t="str">
        <f t="shared" si="15"/>
        <v/>
      </c>
      <c r="X205" s="73"/>
      <c r="Y205" s="74"/>
    </row>
    <row r="206" spans="1:48" s="24" customFormat="1" ht="10.5" customHeight="1">
      <c r="A206" s="29">
        <f t="shared" si="17"/>
        <v>46033</v>
      </c>
      <c r="B206" s="30">
        <f t="shared" si="16"/>
        <v>46033</v>
      </c>
      <c r="C206" s="113"/>
      <c r="D206" s="114"/>
      <c r="E206" s="114"/>
      <c r="F206" s="114"/>
      <c r="G206" s="115"/>
      <c r="H206" s="113"/>
      <c r="I206" s="114"/>
      <c r="J206" s="114"/>
      <c r="K206" s="115"/>
      <c r="L206" s="113"/>
      <c r="M206" s="114"/>
      <c r="N206" s="114"/>
      <c r="O206" s="114"/>
      <c r="P206" s="114"/>
      <c r="Q206" s="114"/>
      <c r="R206" s="115"/>
      <c r="S206" s="113"/>
      <c r="T206" s="114"/>
      <c r="U206" s="116"/>
      <c r="V206" s="31" t="s">
        <v>66</v>
      </c>
      <c r="W206" s="72" t="str">
        <f t="shared" si="15"/>
        <v/>
      </c>
      <c r="X206" s="73"/>
      <c r="Y206" s="74"/>
    </row>
    <row r="207" spans="1:48" s="24" customFormat="1" ht="10.5" customHeight="1">
      <c r="A207" s="29">
        <f t="shared" si="17"/>
        <v>46034</v>
      </c>
      <c r="B207" s="30">
        <f t="shared" si="16"/>
        <v>46034</v>
      </c>
      <c r="C207" s="113"/>
      <c r="D207" s="114"/>
      <c r="E207" s="114"/>
      <c r="F207" s="114"/>
      <c r="G207" s="115"/>
      <c r="H207" s="113"/>
      <c r="I207" s="114"/>
      <c r="J207" s="114"/>
      <c r="K207" s="115"/>
      <c r="L207" s="113"/>
      <c r="M207" s="114"/>
      <c r="N207" s="114"/>
      <c r="O207" s="114"/>
      <c r="P207" s="114"/>
      <c r="Q207" s="114"/>
      <c r="R207" s="115"/>
      <c r="S207" s="113"/>
      <c r="T207" s="114"/>
      <c r="U207" s="116"/>
      <c r="V207" s="31" t="s">
        <v>66</v>
      </c>
      <c r="W207" s="72" t="str">
        <f t="shared" si="15"/>
        <v/>
      </c>
      <c r="X207" s="73"/>
      <c r="Y207" s="74"/>
    </row>
    <row r="208" spans="1:48" s="24" customFormat="1" ht="10.5" customHeight="1">
      <c r="A208" s="29">
        <f t="shared" si="17"/>
        <v>46035</v>
      </c>
      <c r="B208" s="30">
        <f t="shared" si="16"/>
        <v>46035</v>
      </c>
      <c r="C208" s="113"/>
      <c r="D208" s="114"/>
      <c r="E208" s="114"/>
      <c r="F208" s="114"/>
      <c r="G208" s="115"/>
      <c r="H208" s="113"/>
      <c r="I208" s="114"/>
      <c r="J208" s="114"/>
      <c r="K208" s="115"/>
      <c r="L208" s="113"/>
      <c r="M208" s="114"/>
      <c r="N208" s="114"/>
      <c r="O208" s="114"/>
      <c r="P208" s="114"/>
      <c r="Q208" s="114"/>
      <c r="R208" s="115"/>
      <c r="S208" s="113"/>
      <c r="T208" s="114"/>
      <c r="U208" s="116"/>
      <c r="V208" s="31" t="s">
        <v>66</v>
      </c>
      <c r="W208" s="72" t="str">
        <f t="shared" si="15"/>
        <v/>
      </c>
      <c r="X208" s="73"/>
      <c r="Y208" s="74"/>
    </row>
    <row r="209" spans="1:25" s="24" customFormat="1" ht="10.5" customHeight="1">
      <c r="A209" s="29">
        <f t="shared" si="17"/>
        <v>46036</v>
      </c>
      <c r="B209" s="30">
        <f t="shared" si="16"/>
        <v>46036</v>
      </c>
      <c r="C209" s="113"/>
      <c r="D209" s="114"/>
      <c r="E209" s="114"/>
      <c r="F209" s="114"/>
      <c r="G209" s="115"/>
      <c r="H209" s="113"/>
      <c r="I209" s="114"/>
      <c r="J209" s="114"/>
      <c r="K209" s="115"/>
      <c r="L209" s="113"/>
      <c r="M209" s="114"/>
      <c r="N209" s="114"/>
      <c r="O209" s="114"/>
      <c r="P209" s="114"/>
      <c r="Q209" s="114"/>
      <c r="R209" s="115"/>
      <c r="S209" s="113"/>
      <c r="T209" s="114"/>
      <c r="U209" s="116"/>
      <c r="V209" s="31" t="s">
        <v>66</v>
      </c>
      <c r="W209" s="72" t="str">
        <f t="shared" si="15"/>
        <v/>
      </c>
      <c r="X209" s="73"/>
      <c r="Y209" s="74"/>
    </row>
    <row r="210" spans="1:25" s="24" customFormat="1" ht="10.5" customHeight="1">
      <c r="A210" s="29">
        <f t="shared" si="17"/>
        <v>46037</v>
      </c>
      <c r="B210" s="30">
        <f t="shared" si="16"/>
        <v>46037</v>
      </c>
      <c r="C210" s="113"/>
      <c r="D210" s="114"/>
      <c r="E210" s="114"/>
      <c r="F210" s="114"/>
      <c r="G210" s="115"/>
      <c r="H210" s="113"/>
      <c r="I210" s="114"/>
      <c r="J210" s="114"/>
      <c r="K210" s="115"/>
      <c r="L210" s="113"/>
      <c r="M210" s="114"/>
      <c r="N210" s="114"/>
      <c r="O210" s="114"/>
      <c r="P210" s="114"/>
      <c r="Q210" s="114"/>
      <c r="R210" s="115"/>
      <c r="S210" s="113"/>
      <c r="T210" s="114"/>
      <c r="U210" s="116"/>
      <c r="V210" s="31" t="s">
        <v>66</v>
      </c>
      <c r="W210" s="72" t="str">
        <f t="shared" si="15"/>
        <v/>
      </c>
      <c r="X210" s="73"/>
      <c r="Y210" s="74"/>
    </row>
    <row r="211" spans="1:25" s="24" customFormat="1" ht="10.5" customHeight="1">
      <c r="A211" s="29">
        <f t="shared" si="17"/>
        <v>46038</v>
      </c>
      <c r="B211" s="30">
        <f t="shared" si="16"/>
        <v>46038</v>
      </c>
      <c r="C211" s="113"/>
      <c r="D211" s="114"/>
      <c r="E211" s="114"/>
      <c r="F211" s="114"/>
      <c r="G211" s="115"/>
      <c r="H211" s="113"/>
      <c r="I211" s="114"/>
      <c r="J211" s="114"/>
      <c r="K211" s="115"/>
      <c r="L211" s="113"/>
      <c r="M211" s="114"/>
      <c r="N211" s="114"/>
      <c r="O211" s="114"/>
      <c r="P211" s="114"/>
      <c r="Q211" s="114"/>
      <c r="R211" s="115"/>
      <c r="S211" s="113"/>
      <c r="T211" s="114"/>
      <c r="U211" s="116"/>
      <c r="V211" s="31" t="s">
        <v>66</v>
      </c>
      <c r="W211" s="72" t="str">
        <f t="shared" si="15"/>
        <v/>
      </c>
      <c r="X211" s="73"/>
      <c r="Y211" s="74"/>
    </row>
    <row r="212" spans="1:25" s="24" customFormat="1" ht="10.5" customHeight="1">
      <c r="A212" s="29">
        <f t="shared" si="17"/>
        <v>46039</v>
      </c>
      <c r="B212" s="30">
        <f t="shared" si="16"/>
        <v>46039</v>
      </c>
      <c r="C212" s="113"/>
      <c r="D212" s="114"/>
      <c r="E212" s="114"/>
      <c r="F212" s="114"/>
      <c r="G212" s="115"/>
      <c r="H212" s="113"/>
      <c r="I212" s="114"/>
      <c r="J212" s="114"/>
      <c r="K212" s="115"/>
      <c r="L212" s="113"/>
      <c r="M212" s="114"/>
      <c r="N212" s="114"/>
      <c r="O212" s="114"/>
      <c r="P212" s="114"/>
      <c r="Q212" s="114"/>
      <c r="R212" s="115"/>
      <c r="S212" s="113"/>
      <c r="T212" s="114"/>
      <c r="U212" s="116"/>
      <c r="V212" s="31" t="s">
        <v>66</v>
      </c>
      <c r="W212" s="72" t="str">
        <f t="shared" si="15"/>
        <v/>
      </c>
      <c r="X212" s="73"/>
      <c r="Y212" s="74"/>
    </row>
    <row r="213" spans="1:25" s="24" customFormat="1" ht="10.5" customHeight="1">
      <c r="A213" s="29">
        <f t="shared" si="17"/>
        <v>46040</v>
      </c>
      <c r="B213" s="30">
        <f t="shared" si="16"/>
        <v>46040</v>
      </c>
      <c r="C213" s="113"/>
      <c r="D213" s="114"/>
      <c r="E213" s="114"/>
      <c r="F213" s="114"/>
      <c r="G213" s="115"/>
      <c r="H213" s="113"/>
      <c r="I213" s="114"/>
      <c r="J213" s="114"/>
      <c r="K213" s="115"/>
      <c r="L213" s="113"/>
      <c r="M213" s="114"/>
      <c r="N213" s="114"/>
      <c r="O213" s="114"/>
      <c r="P213" s="114"/>
      <c r="Q213" s="114"/>
      <c r="R213" s="115"/>
      <c r="S213" s="113"/>
      <c r="T213" s="114"/>
      <c r="U213" s="116"/>
      <c r="V213" s="31" t="s">
        <v>66</v>
      </c>
      <c r="W213" s="72" t="str">
        <f t="shared" si="15"/>
        <v/>
      </c>
      <c r="X213" s="73"/>
      <c r="Y213" s="74"/>
    </row>
    <row r="214" spans="1:25" s="24" customFormat="1" ht="10.5" customHeight="1">
      <c r="A214" s="29">
        <f t="shared" si="17"/>
        <v>46041</v>
      </c>
      <c r="B214" s="30">
        <f t="shared" si="16"/>
        <v>46041</v>
      </c>
      <c r="C214" s="113"/>
      <c r="D214" s="114"/>
      <c r="E214" s="114"/>
      <c r="F214" s="114"/>
      <c r="G214" s="115"/>
      <c r="H214" s="113"/>
      <c r="I214" s="114"/>
      <c r="J214" s="114"/>
      <c r="K214" s="115"/>
      <c r="L214" s="113"/>
      <c r="M214" s="114"/>
      <c r="N214" s="114"/>
      <c r="O214" s="114"/>
      <c r="P214" s="114"/>
      <c r="Q214" s="114"/>
      <c r="R214" s="115"/>
      <c r="S214" s="113"/>
      <c r="T214" s="114"/>
      <c r="U214" s="116"/>
      <c r="V214" s="31" t="s">
        <v>66</v>
      </c>
      <c r="W214" s="72" t="str">
        <f t="shared" si="15"/>
        <v/>
      </c>
      <c r="X214" s="73"/>
      <c r="Y214" s="74"/>
    </row>
    <row r="215" spans="1:25" s="24" customFormat="1" ht="10.5" customHeight="1">
      <c r="A215" s="29">
        <f t="shared" si="17"/>
        <v>46042</v>
      </c>
      <c r="B215" s="30">
        <f t="shared" si="16"/>
        <v>46042</v>
      </c>
      <c r="C215" s="113"/>
      <c r="D215" s="114"/>
      <c r="E215" s="114"/>
      <c r="F215" s="114"/>
      <c r="G215" s="115"/>
      <c r="H215" s="113"/>
      <c r="I215" s="114"/>
      <c r="J215" s="114"/>
      <c r="K215" s="115"/>
      <c r="L215" s="113"/>
      <c r="M215" s="114"/>
      <c r="N215" s="114"/>
      <c r="O215" s="114"/>
      <c r="P215" s="114"/>
      <c r="Q215" s="114"/>
      <c r="R215" s="115"/>
      <c r="S215" s="113"/>
      <c r="T215" s="114"/>
      <c r="U215" s="116"/>
      <c r="V215" s="31" t="s">
        <v>66</v>
      </c>
      <c r="W215" s="72" t="str">
        <f t="shared" si="15"/>
        <v/>
      </c>
      <c r="X215" s="73"/>
      <c r="Y215" s="74"/>
    </row>
    <row r="216" spans="1:25" s="24" customFormat="1" ht="10.5" customHeight="1">
      <c r="A216" s="29">
        <f t="shared" si="17"/>
        <v>46043</v>
      </c>
      <c r="B216" s="30">
        <f t="shared" si="16"/>
        <v>46043</v>
      </c>
      <c r="C216" s="113"/>
      <c r="D216" s="114"/>
      <c r="E216" s="114"/>
      <c r="F216" s="114"/>
      <c r="G216" s="115"/>
      <c r="H216" s="113"/>
      <c r="I216" s="114"/>
      <c r="J216" s="114"/>
      <c r="K216" s="115"/>
      <c r="L216" s="113"/>
      <c r="M216" s="114"/>
      <c r="N216" s="114"/>
      <c r="O216" s="114"/>
      <c r="P216" s="114"/>
      <c r="Q216" s="114"/>
      <c r="R216" s="115"/>
      <c r="S216" s="113"/>
      <c r="T216" s="114"/>
      <c r="U216" s="116"/>
      <c r="V216" s="31" t="s">
        <v>66</v>
      </c>
      <c r="W216" s="72" t="str">
        <f t="shared" si="15"/>
        <v/>
      </c>
      <c r="X216" s="73"/>
      <c r="Y216" s="74"/>
    </row>
    <row r="217" spans="1:25" s="24" customFormat="1" ht="10.5" customHeight="1">
      <c r="A217" s="29">
        <f t="shared" si="17"/>
        <v>46044</v>
      </c>
      <c r="B217" s="30">
        <f t="shared" si="16"/>
        <v>46044</v>
      </c>
      <c r="C217" s="113"/>
      <c r="D217" s="114"/>
      <c r="E217" s="114"/>
      <c r="F217" s="114"/>
      <c r="G217" s="115"/>
      <c r="H217" s="113"/>
      <c r="I217" s="114"/>
      <c r="J217" s="114"/>
      <c r="K217" s="115"/>
      <c r="L217" s="113"/>
      <c r="M217" s="114"/>
      <c r="N217" s="114"/>
      <c r="O217" s="114"/>
      <c r="P217" s="114"/>
      <c r="Q217" s="114"/>
      <c r="R217" s="115"/>
      <c r="S217" s="113"/>
      <c r="T217" s="114"/>
      <c r="U217" s="116"/>
      <c r="V217" s="31" t="s">
        <v>66</v>
      </c>
      <c r="W217" s="72" t="str">
        <f t="shared" si="15"/>
        <v/>
      </c>
      <c r="X217" s="73"/>
      <c r="Y217" s="74"/>
    </row>
    <row r="218" spans="1:25" s="24" customFormat="1" ht="10.5" customHeight="1">
      <c r="A218" s="29">
        <f t="shared" si="17"/>
        <v>46045</v>
      </c>
      <c r="B218" s="30">
        <f t="shared" si="16"/>
        <v>46045</v>
      </c>
      <c r="C218" s="113"/>
      <c r="D218" s="114"/>
      <c r="E218" s="114"/>
      <c r="F218" s="114"/>
      <c r="G218" s="115"/>
      <c r="H218" s="113"/>
      <c r="I218" s="114"/>
      <c r="J218" s="114"/>
      <c r="K218" s="115"/>
      <c r="L218" s="113"/>
      <c r="M218" s="114"/>
      <c r="N218" s="114"/>
      <c r="O218" s="114"/>
      <c r="P218" s="114"/>
      <c r="Q218" s="114"/>
      <c r="R218" s="115"/>
      <c r="S218" s="113"/>
      <c r="T218" s="114"/>
      <c r="U218" s="116"/>
      <c r="V218" s="31" t="s">
        <v>66</v>
      </c>
      <c r="W218" s="72" t="str">
        <f t="shared" si="15"/>
        <v/>
      </c>
      <c r="X218" s="73"/>
      <c r="Y218" s="74"/>
    </row>
    <row r="219" spans="1:25" s="24" customFormat="1" ht="10.5" customHeight="1">
      <c r="A219" s="29">
        <f t="shared" si="17"/>
        <v>46046</v>
      </c>
      <c r="B219" s="30">
        <f t="shared" si="16"/>
        <v>46046</v>
      </c>
      <c r="C219" s="113"/>
      <c r="D219" s="114"/>
      <c r="E219" s="114"/>
      <c r="F219" s="114"/>
      <c r="G219" s="115"/>
      <c r="H219" s="113"/>
      <c r="I219" s="114"/>
      <c r="J219" s="114"/>
      <c r="K219" s="115"/>
      <c r="L219" s="113"/>
      <c r="M219" s="114"/>
      <c r="N219" s="114"/>
      <c r="O219" s="114"/>
      <c r="P219" s="114"/>
      <c r="Q219" s="114"/>
      <c r="R219" s="115"/>
      <c r="S219" s="113"/>
      <c r="T219" s="114"/>
      <c r="U219" s="116"/>
      <c r="V219" s="31" t="s">
        <v>66</v>
      </c>
      <c r="W219" s="72" t="str">
        <f t="shared" si="15"/>
        <v/>
      </c>
      <c r="X219" s="73"/>
      <c r="Y219" s="74"/>
    </row>
    <row r="220" spans="1:25" s="24" customFormat="1" ht="10.5" customHeight="1">
      <c r="A220" s="29">
        <f t="shared" si="17"/>
        <v>46047</v>
      </c>
      <c r="B220" s="30">
        <f t="shared" si="16"/>
        <v>46047</v>
      </c>
      <c r="C220" s="113"/>
      <c r="D220" s="114"/>
      <c r="E220" s="114"/>
      <c r="F220" s="114"/>
      <c r="G220" s="115"/>
      <c r="H220" s="113"/>
      <c r="I220" s="114"/>
      <c r="J220" s="114"/>
      <c r="K220" s="115"/>
      <c r="L220" s="113"/>
      <c r="M220" s="114"/>
      <c r="N220" s="114"/>
      <c r="O220" s="114"/>
      <c r="P220" s="114"/>
      <c r="Q220" s="114"/>
      <c r="R220" s="115"/>
      <c r="S220" s="113"/>
      <c r="T220" s="114"/>
      <c r="U220" s="116"/>
      <c r="V220" s="31" t="s">
        <v>66</v>
      </c>
      <c r="W220" s="72" t="str">
        <f t="shared" si="15"/>
        <v/>
      </c>
      <c r="X220" s="73"/>
      <c r="Y220" s="74"/>
    </row>
    <row r="221" spans="1:25" s="24" customFormat="1" ht="10.5" customHeight="1">
      <c r="A221" s="29">
        <f t="shared" si="17"/>
        <v>46048</v>
      </c>
      <c r="B221" s="30">
        <f t="shared" si="16"/>
        <v>46048</v>
      </c>
      <c r="C221" s="113"/>
      <c r="D221" s="114"/>
      <c r="E221" s="114"/>
      <c r="F221" s="114"/>
      <c r="G221" s="115"/>
      <c r="H221" s="113"/>
      <c r="I221" s="114"/>
      <c r="J221" s="114"/>
      <c r="K221" s="115"/>
      <c r="L221" s="113"/>
      <c r="M221" s="114"/>
      <c r="N221" s="114"/>
      <c r="O221" s="114"/>
      <c r="P221" s="114"/>
      <c r="Q221" s="114"/>
      <c r="R221" s="115"/>
      <c r="S221" s="113"/>
      <c r="T221" s="114"/>
      <c r="U221" s="116"/>
      <c r="V221" s="31" t="s">
        <v>66</v>
      </c>
      <c r="W221" s="72" t="str">
        <f t="shared" si="15"/>
        <v/>
      </c>
      <c r="X221" s="73"/>
      <c r="Y221" s="74"/>
    </row>
    <row r="222" spans="1:25" s="24" customFormat="1" ht="10.5" customHeight="1">
      <c r="A222" s="29">
        <f t="shared" si="17"/>
        <v>46049</v>
      </c>
      <c r="B222" s="30">
        <f t="shared" si="16"/>
        <v>46049</v>
      </c>
      <c r="C222" s="113"/>
      <c r="D222" s="114"/>
      <c r="E222" s="114"/>
      <c r="F222" s="114"/>
      <c r="G222" s="115"/>
      <c r="H222" s="113"/>
      <c r="I222" s="114"/>
      <c r="J222" s="114"/>
      <c r="K222" s="115"/>
      <c r="L222" s="113"/>
      <c r="M222" s="114"/>
      <c r="N222" s="114"/>
      <c r="O222" s="114"/>
      <c r="P222" s="114"/>
      <c r="Q222" s="114"/>
      <c r="R222" s="115"/>
      <c r="S222" s="113"/>
      <c r="T222" s="114"/>
      <c r="U222" s="116"/>
      <c r="V222" s="31" t="s">
        <v>66</v>
      </c>
      <c r="W222" s="72" t="str">
        <f t="shared" si="15"/>
        <v/>
      </c>
      <c r="X222" s="73"/>
      <c r="Y222" s="74"/>
    </row>
    <row r="223" spans="1:25" s="24" customFormat="1" ht="10.5" customHeight="1">
      <c r="A223" s="29">
        <f t="shared" si="17"/>
        <v>46050</v>
      </c>
      <c r="B223" s="30">
        <f t="shared" si="16"/>
        <v>46050</v>
      </c>
      <c r="C223" s="113"/>
      <c r="D223" s="114"/>
      <c r="E223" s="114"/>
      <c r="F223" s="114"/>
      <c r="G223" s="115"/>
      <c r="H223" s="113"/>
      <c r="I223" s="114"/>
      <c r="J223" s="114"/>
      <c r="K223" s="115"/>
      <c r="L223" s="113"/>
      <c r="M223" s="114"/>
      <c r="N223" s="114"/>
      <c r="O223" s="114"/>
      <c r="P223" s="114"/>
      <c r="Q223" s="114"/>
      <c r="R223" s="115"/>
      <c r="S223" s="113"/>
      <c r="T223" s="114"/>
      <c r="U223" s="116"/>
      <c r="V223" s="31" t="s">
        <v>66</v>
      </c>
      <c r="W223" s="72" t="str">
        <f t="shared" si="15"/>
        <v/>
      </c>
      <c r="X223" s="73"/>
      <c r="Y223" s="74"/>
    </row>
    <row r="224" spans="1:25" s="24" customFormat="1" ht="10.5" customHeight="1">
      <c r="A224" s="29">
        <f>IF(DAY(A223+1)&lt;&gt;29,"",A223+1)</f>
        <v>46051</v>
      </c>
      <c r="B224" s="30">
        <f>IF(DAY(B223+1)&lt;&gt;29,"",B223+1)</f>
        <v>46051</v>
      </c>
      <c r="C224" s="113"/>
      <c r="D224" s="114"/>
      <c r="E224" s="114"/>
      <c r="F224" s="114"/>
      <c r="G224" s="115"/>
      <c r="H224" s="113"/>
      <c r="I224" s="114"/>
      <c r="J224" s="114"/>
      <c r="K224" s="115"/>
      <c r="L224" s="113"/>
      <c r="M224" s="114"/>
      <c r="N224" s="114"/>
      <c r="O224" s="114"/>
      <c r="P224" s="114"/>
      <c r="Q224" s="114"/>
      <c r="R224" s="115"/>
      <c r="S224" s="113"/>
      <c r="T224" s="114"/>
      <c r="U224" s="116"/>
      <c r="V224" s="31" t="s">
        <v>66</v>
      </c>
      <c r="W224" s="72" t="str">
        <f t="shared" si="15"/>
        <v/>
      </c>
      <c r="X224" s="73"/>
      <c r="Y224" s="74"/>
    </row>
    <row r="225" spans="1:48" s="24" customFormat="1" ht="10.5" customHeight="1">
      <c r="A225" s="29">
        <f>IF(DAY(A223+2)&lt;&gt;30,"",A223+2)</f>
        <v>46052</v>
      </c>
      <c r="B225" s="30">
        <f>IF(DAY(B223+2)&lt;&gt;30,"",B223+2)</f>
        <v>46052</v>
      </c>
      <c r="C225" s="113"/>
      <c r="D225" s="114"/>
      <c r="E225" s="114"/>
      <c r="F225" s="114"/>
      <c r="G225" s="115"/>
      <c r="H225" s="113"/>
      <c r="I225" s="114"/>
      <c r="J225" s="114"/>
      <c r="K225" s="115"/>
      <c r="L225" s="113"/>
      <c r="M225" s="114"/>
      <c r="N225" s="114"/>
      <c r="O225" s="114"/>
      <c r="P225" s="114"/>
      <c r="Q225" s="114"/>
      <c r="R225" s="115"/>
      <c r="S225" s="113"/>
      <c r="T225" s="114"/>
      <c r="U225" s="116"/>
      <c r="V225" s="31" t="s">
        <v>66</v>
      </c>
      <c r="W225" s="72" t="str">
        <f t="shared" si="15"/>
        <v/>
      </c>
      <c r="X225" s="73"/>
      <c r="Y225" s="74"/>
    </row>
    <row r="226" spans="1:48" s="24" customFormat="1" ht="10.5" customHeight="1" thickBot="1">
      <c r="A226" s="32">
        <f>IF(DAY(A223+3)&lt;&gt;31,"",A223+3)</f>
        <v>46053</v>
      </c>
      <c r="B226" s="33">
        <f>IF(DAY(B223+3)&lt;&gt;31,"",B223+3)</f>
        <v>46053</v>
      </c>
      <c r="C226" s="117"/>
      <c r="D226" s="118"/>
      <c r="E226" s="118"/>
      <c r="F226" s="118"/>
      <c r="G226" s="119"/>
      <c r="H226" s="117"/>
      <c r="I226" s="118"/>
      <c r="J226" s="118"/>
      <c r="K226" s="119"/>
      <c r="L226" s="117"/>
      <c r="M226" s="118"/>
      <c r="N226" s="118"/>
      <c r="O226" s="118"/>
      <c r="P226" s="118"/>
      <c r="Q226" s="118"/>
      <c r="R226" s="119"/>
      <c r="S226" s="117"/>
      <c r="T226" s="118"/>
      <c r="U226" s="120"/>
      <c r="V226" s="34" t="s">
        <v>66</v>
      </c>
      <c r="W226" s="75" t="str">
        <f t="shared" si="15"/>
        <v/>
      </c>
      <c r="X226" s="76"/>
      <c r="Y226" s="77"/>
    </row>
    <row r="227" spans="1:48" ht="8.25" customHeight="1"/>
    <row r="228" spans="1:48" ht="13.5" customHeight="1">
      <c r="A228" s="17" t="s">
        <v>120</v>
      </c>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row>
    <row r="229" spans="1:48" ht="10.5" customHeight="1" thickBo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row>
    <row r="230" spans="1:48" s="24" customFormat="1" ht="12" customHeight="1">
      <c r="A230" s="136" t="s">
        <v>73</v>
      </c>
      <c r="B230" s="137"/>
      <c r="C230" s="137"/>
      <c r="D230" s="137"/>
      <c r="E230" s="138"/>
      <c r="F230" s="139" t="str">
        <f>'01_様式第１号（交付申請書兼請求書）【記入例】'!$E$26</f>
        <v>延岡訪問介護事業所</v>
      </c>
      <c r="G230" s="140"/>
      <c r="H230" s="140"/>
      <c r="I230" s="140"/>
      <c r="J230" s="140"/>
      <c r="K230" s="140"/>
      <c r="L230" s="140"/>
      <c r="M230" s="141"/>
      <c r="N230" s="35"/>
      <c r="O230" s="35"/>
      <c r="P230" s="35"/>
      <c r="Q230" s="35"/>
      <c r="R230" s="35"/>
      <c r="S230" s="35"/>
      <c r="T230" s="35"/>
      <c r="U230" s="35"/>
      <c r="V230" s="35"/>
      <c r="W230" s="35"/>
      <c r="X230" s="35"/>
      <c r="Y230" s="35"/>
    </row>
    <row r="231" spans="1:48" s="24" customFormat="1" ht="12" customHeight="1" thickBot="1">
      <c r="A231" s="142" t="s">
        <v>37</v>
      </c>
      <c r="B231" s="143"/>
      <c r="C231" s="143"/>
      <c r="D231" s="143"/>
      <c r="E231" s="144"/>
      <c r="F231" s="36" t="s">
        <v>62</v>
      </c>
      <c r="G231" s="36"/>
      <c r="H231" s="145">
        <f>'01_様式第１号（交付申請書兼請求書）【記入例】'!$F$29</f>
        <v>8</v>
      </c>
      <c r="I231" s="145"/>
      <c r="J231" s="36" t="s">
        <v>63</v>
      </c>
      <c r="K231" s="145">
        <f>'01_様式第１号（交付申請書兼請求書）【記入例】'!$H$29</f>
        <v>1</v>
      </c>
      <c r="L231" s="145"/>
      <c r="M231" s="37" t="s">
        <v>64</v>
      </c>
      <c r="N231" s="35"/>
      <c r="O231" s="35"/>
      <c r="P231" s="35"/>
      <c r="Q231" s="35"/>
      <c r="R231" s="35"/>
      <c r="S231" s="35"/>
      <c r="T231" s="35"/>
      <c r="U231" s="35"/>
      <c r="V231" s="35"/>
      <c r="W231" s="35"/>
      <c r="X231" s="35"/>
      <c r="Y231" s="35"/>
    </row>
    <row r="232" spans="1:48" s="24" customFormat="1" ht="10.5" customHeight="1" thickBot="1">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row>
    <row r="233" spans="1:48" s="24" customFormat="1" ht="12" customHeight="1" thickBot="1">
      <c r="A233" s="20" t="s">
        <v>56</v>
      </c>
      <c r="B233" s="21"/>
      <c r="C233" s="22"/>
      <c r="D233" s="171"/>
      <c r="E233" s="172"/>
      <c r="F233" s="172"/>
      <c r="G233" s="172"/>
      <c r="H233" s="172"/>
      <c r="I233" s="173"/>
      <c r="J233" s="23"/>
      <c r="K233" s="23"/>
      <c r="L233" s="23"/>
      <c r="M233" s="23"/>
      <c r="N233" s="23"/>
      <c r="O233" s="23"/>
      <c r="P233" s="23"/>
      <c r="Q233" s="23"/>
      <c r="R233" s="23"/>
      <c r="S233" s="23"/>
      <c r="T233" s="23"/>
      <c r="U233" s="23"/>
      <c r="V233" s="23"/>
      <c r="W233" s="23"/>
      <c r="X233" s="23"/>
      <c r="Y233" s="23"/>
    </row>
    <row r="234" spans="1:48" s="25" customFormat="1" ht="10.5" customHeight="1">
      <c r="A234" s="129" t="s">
        <v>57</v>
      </c>
      <c r="B234" s="131" t="s">
        <v>67</v>
      </c>
      <c r="C234" s="107" t="s">
        <v>58</v>
      </c>
      <c r="D234" s="108"/>
      <c r="E234" s="108"/>
      <c r="F234" s="108"/>
      <c r="G234" s="108"/>
      <c r="H234" s="108"/>
      <c r="I234" s="108"/>
      <c r="J234" s="108"/>
      <c r="K234" s="108"/>
      <c r="L234" s="108"/>
      <c r="M234" s="108"/>
      <c r="N234" s="108"/>
      <c r="O234" s="108"/>
      <c r="P234" s="108"/>
      <c r="Q234" s="108"/>
      <c r="R234" s="108"/>
      <c r="S234" s="108"/>
      <c r="T234" s="108"/>
      <c r="U234" s="108"/>
      <c r="V234" s="108"/>
      <c r="W234" s="108"/>
      <c r="X234" s="108"/>
      <c r="Y234" s="109"/>
    </row>
    <row r="235" spans="1:48" s="25" customFormat="1" ht="24" customHeight="1" thickBot="1">
      <c r="A235" s="130"/>
      <c r="B235" s="132"/>
      <c r="C235" s="133" t="s">
        <v>59</v>
      </c>
      <c r="D235" s="134"/>
      <c r="E235" s="134"/>
      <c r="F235" s="134"/>
      <c r="G235" s="135"/>
      <c r="H235" s="133" t="s">
        <v>60</v>
      </c>
      <c r="I235" s="134"/>
      <c r="J235" s="134"/>
      <c r="K235" s="135"/>
      <c r="L235" s="133" t="s">
        <v>89</v>
      </c>
      <c r="M235" s="134"/>
      <c r="N235" s="134"/>
      <c r="O235" s="134"/>
      <c r="P235" s="134"/>
      <c r="Q235" s="134"/>
      <c r="R235" s="135"/>
      <c r="S235" s="121" t="s">
        <v>61</v>
      </c>
      <c r="T235" s="122"/>
      <c r="U235" s="122"/>
      <c r="V235" s="123"/>
      <c r="W235" s="110" t="s">
        <v>65</v>
      </c>
      <c r="X235" s="111"/>
      <c r="Y235" s="112"/>
      <c r="AR235" s="124"/>
      <c r="AS235" s="124"/>
      <c r="AT235" s="124"/>
      <c r="AU235" s="124"/>
      <c r="AV235" s="124"/>
    </row>
    <row r="236" spans="1:48" s="24" customFormat="1" ht="10.5" customHeight="1" thickTop="1">
      <c r="A236" s="26">
        <f>DATE('03_様式第２号（実績報告書）【記入例】'!$AD$3,'03_様式第２号（実績報告書）【記入例】'!$AD$4,1)</f>
        <v>46023</v>
      </c>
      <c r="B236" s="27">
        <f>DATE('03_様式第２号（実績報告書）【記入例】'!$AD$3,'03_様式第２号（実績報告書）【記入例】'!$AD$4,1)</f>
        <v>46023</v>
      </c>
      <c r="C236" s="125"/>
      <c r="D236" s="126"/>
      <c r="E236" s="126"/>
      <c r="F236" s="126"/>
      <c r="G236" s="127"/>
      <c r="H236" s="125"/>
      <c r="I236" s="126"/>
      <c r="J236" s="126"/>
      <c r="K236" s="127"/>
      <c r="L236" s="125"/>
      <c r="M236" s="126"/>
      <c r="N236" s="126"/>
      <c r="O236" s="126"/>
      <c r="P236" s="126"/>
      <c r="Q236" s="126"/>
      <c r="R236" s="127"/>
      <c r="S236" s="125"/>
      <c r="T236" s="126"/>
      <c r="U236" s="128"/>
      <c r="V236" s="28" t="s">
        <v>66</v>
      </c>
      <c r="W236" s="69" t="str">
        <f>IF(S236&gt;="","",IF(S236&gt;=40,"40km以上",IF(S236&gt;=30,"30km以上",IF(S236&gt;=20,"20km以上",IF(S236&gt;=15,"15km以上",IF(S236&lt;15,"15km未満"))))))</f>
        <v/>
      </c>
      <c r="X236" s="70"/>
      <c r="Y236" s="71"/>
    </row>
    <row r="237" spans="1:48" s="24" customFormat="1" ht="10.5" customHeight="1">
      <c r="A237" s="29">
        <f>A236+1</f>
        <v>46024</v>
      </c>
      <c r="B237" s="30">
        <f>B236+1</f>
        <v>46024</v>
      </c>
      <c r="C237" s="113"/>
      <c r="D237" s="114"/>
      <c r="E237" s="114"/>
      <c r="F237" s="114"/>
      <c r="G237" s="115"/>
      <c r="H237" s="113"/>
      <c r="I237" s="114"/>
      <c r="J237" s="114"/>
      <c r="K237" s="115"/>
      <c r="L237" s="113"/>
      <c r="M237" s="114"/>
      <c r="N237" s="114"/>
      <c r="O237" s="114"/>
      <c r="P237" s="114"/>
      <c r="Q237" s="114"/>
      <c r="R237" s="115"/>
      <c r="S237" s="113"/>
      <c r="T237" s="114"/>
      <c r="U237" s="116"/>
      <c r="V237" s="31" t="s">
        <v>66</v>
      </c>
      <c r="W237" s="72" t="str">
        <f t="shared" ref="W237:W266" si="18">IF(S237&gt;="","",IF(S237&gt;=40,"40km以上",IF(S237&gt;=30,"30km以上",IF(S237&gt;=20,"20km以上",IF(S237&gt;=15,"15km以上",IF(S237&lt;15,"15km未満"))))))</f>
        <v/>
      </c>
      <c r="X237" s="73"/>
      <c r="Y237" s="74"/>
    </row>
    <row r="238" spans="1:48" s="24" customFormat="1" ht="10.5" customHeight="1">
      <c r="A238" s="29">
        <f>A237+1</f>
        <v>46025</v>
      </c>
      <c r="B238" s="30">
        <f t="shared" ref="B238:B263" si="19">B237+1</f>
        <v>46025</v>
      </c>
      <c r="C238" s="113"/>
      <c r="D238" s="114"/>
      <c r="E238" s="114"/>
      <c r="F238" s="114"/>
      <c r="G238" s="115"/>
      <c r="H238" s="113"/>
      <c r="I238" s="114"/>
      <c r="J238" s="114"/>
      <c r="K238" s="115"/>
      <c r="L238" s="113"/>
      <c r="M238" s="114"/>
      <c r="N238" s="114"/>
      <c r="O238" s="114"/>
      <c r="P238" s="114"/>
      <c r="Q238" s="114"/>
      <c r="R238" s="115"/>
      <c r="S238" s="113"/>
      <c r="T238" s="114"/>
      <c r="U238" s="116"/>
      <c r="V238" s="31" t="s">
        <v>66</v>
      </c>
      <c r="W238" s="72" t="str">
        <f t="shared" si="18"/>
        <v/>
      </c>
      <c r="X238" s="73"/>
      <c r="Y238" s="74"/>
    </row>
    <row r="239" spans="1:48" s="24" customFormat="1" ht="10.5" customHeight="1">
      <c r="A239" s="29">
        <f t="shared" ref="A239:A263" si="20">A238+1</f>
        <v>46026</v>
      </c>
      <c r="B239" s="30">
        <f t="shared" si="19"/>
        <v>46026</v>
      </c>
      <c r="C239" s="113"/>
      <c r="D239" s="114"/>
      <c r="E239" s="114"/>
      <c r="F239" s="114"/>
      <c r="G239" s="115"/>
      <c r="H239" s="113"/>
      <c r="I239" s="114"/>
      <c r="J239" s="114"/>
      <c r="K239" s="115"/>
      <c r="L239" s="113"/>
      <c r="M239" s="114"/>
      <c r="N239" s="114"/>
      <c r="O239" s="114"/>
      <c r="P239" s="114"/>
      <c r="Q239" s="114"/>
      <c r="R239" s="115"/>
      <c r="S239" s="113"/>
      <c r="T239" s="114"/>
      <c r="U239" s="116"/>
      <c r="V239" s="31" t="s">
        <v>66</v>
      </c>
      <c r="W239" s="72" t="str">
        <f t="shared" si="18"/>
        <v/>
      </c>
      <c r="X239" s="73"/>
      <c r="Y239" s="74"/>
    </row>
    <row r="240" spans="1:48" s="24" customFormat="1" ht="10.5" customHeight="1">
      <c r="A240" s="29">
        <f t="shared" si="20"/>
        <v>46027</v>
      </c>
      <c r="B240" s="30">
        <f t="shared" si="19"/>
        <v>46027</v>
      </c>
      <c r="C240" s="113"/>
      <c r="D240" s="114"/>
      <c r="E240" s="114"/>
      <c r="F240" s="114"/>
      <c r="G240" s="115"/>
      <c r="H240" s="113"/>
      <c r="I240" s="114"/>
      <c r="J240" s="114"/>
      <c r="K240" s="115"/>
      <c r="L240" s="113"/>
      <c r="M240" s="114"/>
      <c r="N240" s="114"/>
      <c r="O240" s="114"/>
      <c r="P240" s="114"/>
      <c r="Q240" s="114"/>
      <c r="R240" s="115"/>
      <c r="S240" s="113"/>
      <c r="T240" s="114"/>
      <c r="U240" s="116"/>
      <c r="V240" s="31" t="s">
        <v>66</v>
      </c>
      <c r="W240" s="72" t="str">
        <f t="shared" si="18"/>
        <v/>
      </c>
      <c r="X240" s="73"/>
      <c r="Y240" s="74"/>
    </row>
    <row r="241" spans="1:25" s="24" customFormat="1" ht="10.5" customHeight="1">
      <c r="A241" s="29">
        <f t="shared" si="20"/>
        <v>46028</v>
      </c>
      <c r="B241" s="30">
        <f t="shared" si="19"/>
        <v>46028</v>
      </c>
      <c r="C241" s="113"/>
      <c r="D241" s="114"/>
      <c r="E241" s="114"/>
      <c r="F241" s="114"/>
      <c r="G241" s="115"/>
      <c r="H241" s="113"/>
      <c r="I241" s="114"/>
      <c r="J241" s="114"/>
      <c r="K241" s="115"/>
      <c r="L241" s="113"/>
      <c r="M241" s="114"/>
      <c r="N241" s="114"/>
      <c r="O241" s="114"/>
      <c r="P241" s="114"/>
      <c r="Q241" s="114"/>
      <c r="R241" s="115"/>
      <c r="S241" s="113"/>
      <c r="T241" s="114"/>
      <c r="U241" s="116"/>
      <c r="V241" s="31" t="s">
        <v>66</v>
      </c>
      <c r="W241" s="72" t="str">
        <f t="shared" si="18"/>
        <v/>
      </c>
      <c r="X241" s="73"/>
      <c r="Y241" s="74"/>
    </row>
    <row r="242" spans="1:25" s="24" customFormat="1" ht="10.5" customHeight="1">
      <c r="A242" s="29">
        <f t="shared" si="20"/>
        <v>46029</v>
      </c>
      <c r="B242" s="30">
        <f t="shared" si="19"/>
        <v>46029</v>
      </c>
      <c r="C242" s="113"/>
      <c r="D242" s="114"/>
      <c r="E242" s="114"/>
      <c r="F242" s="114"/>
      <c r="G242" s="115"/>
      <c r="H242" s="113"/>
      <c r="I242" s="114"/>
      <c r="J242" s="114"/>
      <c r="K242" s="115"/>
      <c r="L242" s="113"/>
      <c r="M242" s="114"/>
      <c r="N242" s="114"/>
      <c r="O242" s="114"/>
      <c r="P242" s="114"/>
      <c r="Q242" s="114"/>
      <c r="R242" s="115"/>
      <c r="S242" s="113"/>
      <c r="T242" s="114"/>
      <c r="U242" s="116"/>
      <c r="V242" s="31" t="s">
        <v>66</v>
      </c>
      <c r="W242" s="72" t="str">
        <f t="shared" si="18"/>
        <v/>
      </c>
      <c r="X242" s="73"/>
      <c r="Y242" s="74"/>
    </row>
    <row r="243" spans="1:25" s="24" customFormat="1" ht="10.5" customHeight="1">
      <c r="A243" s="29">
        <f t="shared" si="20"/>
        <v>46030</v>
      </c>
      <c r="B243" s="30">
        <f t="shared" si="19"/>
        <v>46030</v>
      </c>
      <c r="C243" s="113"/>
      <c r="D243" s="114"/>
      <c r="E243" s="114"/>
      <c r="F243" s="114"/>
      <c r="G243" s="115"/>
      <c r="H243" s="113"/>
      <c r="I243" s="114"/>
      <c r="J243" s="114"/>
      <c r="K243" s="115"/>
      <c r="L243" s="113"/>
      <c r="M243" s="114"/>
      <c r="N243" s="114"/>
      <c r="O243" s="114"/>
      <c r="P243" s="114"/>
      <c r="Q243" s="114"/>
      <c r="R243" s="115"/>
      <c r="S243" s="113"/>
      <c r="T243" s="114"/>
      <c r="U243" s="116"/>
      <c r="V243" s="31" t="s">
        <v>66</v>
      </c>
      <c r="W243" s="72" t="str">
        <f t="shared" si="18"/>
        <v/>
      </c>
      <c r="X243" s="73"/>
      <c r="Y243" s="74"/>
    </row>
    <row r="244" spans="1:25" s="24" customFormat="1" ht="10.5" customHeight="1">
      <c r="A244" s="29">
        <f t="shared" si="20"/>
        <v>46031</v>
      </c>
      <c r="B244" s="30">
        <f t="shared" si="19"/>
        <v>46031</v>
      </c>
      <c r="C244" s="113"/>
      <c r="D244" s="114"/>
      <c r="E244" s="114"/>
      <c r="F244" s="114"/>
      <c r="G244" s="115"/>
      <c r="H244" s="113"/>
      <c r="I244" s="114"/>
      <c r="J244" s="114"/>
      <c r="K244" s="115"/>
      <c r="L244" s="113"/>
      <c r="M244" s="114"/>
      <c r="N244" s="114"/>
      <c r="O244" s="114"/>
      <c r="P244" s="114"/>
      <c r="Q244" s="114"/>
      <c r="R244" s="115"/>
      <c r="S244" s="113"/>
      <c r="T244" s="114"/>
      <c r="U244" s="116"/>
      <c r="V244" s="31" t="s">
        <v>66</v>
      </c>
      <c r="W244" s="72" t="str">
        <f t="shared" si="18"/>
        <v/>
      </c>
      <c r="X244" s="73"/>
      <c r="Y244" s="74"/>
    </row>
    <row r="245" spans="1:25" s="24" customFormat="1" ht="10.5" customHeight="1">
      <c r="A245" s="29">
        <f t="shared" si="20"/>
        <v>46032</v>
      </c>
      <c r="B245" s="30">
        <f t="shared" si="19"/>
        <v>46032</v>
      </c>
      <c r="C245" s="113"/>
      <c r="D245" s="114"/>
      <c r="E245" s="114"/>
      <c r="F245" s="114"/>
      <c r="G245" s="115"/>
      <c r="H245" s="113"/>
      <c r="I245" s="114"/>
      <c r="J245" s="114"/>
      <c r="K245" s="115"/>
      <c r="L245" s="113"/>
      <c r="M245" s="114"/>
      <c r="N245" s="114"/>
      <c r="O245" s="114"/>
      <c r="P245" s="114"/>
      <c r="Q245" s="114"/>
      <c r="R245" s="115"/>
      <c r="S245" s="113"/>
      <c r="T245" s="114"/>
      <c r="U245" s="116"/>
      <c r="V245" s="31" t="s">
        <v>66</v>
      </c>
      <c r="W245" s="72" t="str">
        <f t="shared" si="18"/>
        <v/>
      </c>
      <c r="X245" s="73"/>
      <c r="Y245" s="74"/>
    </row>
    <row r="246" spans="1:25" s="24" customFormat="1" ht="10.5" customHeight="1">
      <c r="A246" s="29">
        <f t="shared" si="20"/>
        <v>46033</v>
      </c>
      <c r="B246" s="30">
        <f t="shared" si="19"/>
        <v>46033</v>
      </c>
      <c r="C246" s="113"/>
      <c r="D246" s="114"/>
      <c r="E246" s="114"/>
      <c r="F246" s="114"/>
      <c r="G246" s="115"/>
      <c r="H246" s="113"/>
      <c r="I246" s="114"/>
      <c r="J246" s="114"/>
      <c r="K246" s="115"/>
      <c r="L246" s="113"/>
      <c r="M246" s="114"/>
      <c r="N246" s="114"/>
      <c r="O246" s="114"/>
      <c r="P246" s="114"/>
      <c r="Q246" s="114"/>
      <c r="R246" s="115"/>
      <c r="S246" s="113"/>
      <c r="T246" s="114"/>
      <c r="U246" s="116"/>
      <c r="V246" s="31" t="s">
        <v>66</v>
      </c>
      <c r="W246" s="72" t="str">
        <f t="shared" si="18"/>
        <v/>
      </c>
      <c r="X246" s="73"/>
      <c r="Y246" s="74"/>
    </row>
    <row r="247" spans="1:25" s="24" customFormat="1" ht="10.5" customHeight="1">
      <c r="A247" s="29">
        <f t="shared" si="20"/>
        <v>46034</v>
      </c>
      <c r="B247" s="30">
        <f t="shared" si="19"/>
        <v>46034</v>
      </c>
      <c r="C247" s="113"/>
      <c r="D247" s="114"/>
      <c r="E247" s="114"/>
      <c r="F247" s="114"/>
      <c r="G247" s="115"/>
      <c r="H247" s="113"/>
      <c r="I247" s="114"/>
      <c r="J247" s="114"/>
      <c r="K247" s="115"/>
      <c r="L247" s="113"/>
      <c r="M247" s="114"/>
      <c r="N247" s="114"/>
      <c r="O247" s="114"/>
      <c r="P247" s="114"/>
      <c r="Q247" s="114"/>
      <c r="R247" s="115"/>
      <c r="S247" s="113"/>
      <c r="T247" s="114"/>
      <c r="U247" s="116"/>
      <c r="V247" s="31" t="s">
        <v>66</v>
      </c>
      <c r="W247" s="72" t="str">
        <f t="shared" si="18"/>
        <v/>
      </c>
      <c r="X247" s="73"/>
      <c r="Y247" s="74"/>
    </row>
    <row r="248" spans="1:25" s="24" customFormat="1" ht="10.5" customHeight="1">
      <c r="A248" s="29">
        <f t="shared" si="20"/>
        <v>46035</v>
      </c>
      <c r="B248" s="30">
        <f t="shared" si="19"/>
        <v>46035</v>
      </c>
      <c r="C248" s="113"/>
      <c r="D248" s="114"/>
      <c r="E248" s="114"/>
      <c r="F248" s="114"/>
      <c r="G248" s="115"/>
      <c r="H248" s="113"/>
      <c r="I248" s="114"/>
      <c r="J248" s="114"/>
      <c r="K248" s="115"/>
      <c r="L248" s="113"/>
      <c r="M248" s="114"/>
      <c r="N248" s="114"/>
      <c r="O248" s="114"/>
      <c r="P248" s="114"/>
      <c r="Q248" s="114"/>
      <c r="R248" s="115"/>
      <c r="S248" s="113"/>
      <c r="T248" s="114"/>
      <c r="U248" s="116"/>
      <c r="V248" s="31" t="s">
        <v>66</v>
      </c>
      <c r="W248" s="72" t="str">
        <f t="shared" si="18"/>
        <v/>
      </c>
      <c r="X248" s="73"/>
      <c r="Y248" s="74"/>
    </row>
    <row r="249" spans="1:25" s="24" customFormat="1" ht="10.5" customHeight="1">
      <c r="A249" s="29">
        <f t="shared" si="20"/>
        <v>46036</v>
      </c>
      <c r="B249" s="30">
        <f t="shared" si="19"/>
        <v>46036</v>
      </c>
      <c r="C249" s="113"/>
      <c r="D249" s="114"/>
      <c r="E249" s="114"/>
      <c r="F249" s="114"/>
      <c r="G249" s="115"/>
      <c r="H249" s="113"/>
      <c r="I249" s="114"/>
      <c r="J249" s="114"/>
      <c r="K249" s="115"/>
      <c r="L249" s="113"/>
      <c r="M249" s="114"/>
      <c r="N249" s="114"/>
      <c r="O249" s="114"/>
      <c r="P249" s="114"/>
      <c r="Q249" s="114"/>
      <c r="R249" s="115"/>
      <c r="S249" s="113"/>
      <c r="T249" s="114"/>
      <c r="U249" s="116"/>
      <c r="V249" s="31" t="s">
        <v>66</v>
      </c>
      <c r="W249" s="72" t="str">
        <f t="shared" si="18"/>
        <v/>
      </c>
      <c r="X249" s="73"/>
      <c r="Y249" s="74"/>
    </row>
    <row r="250" spans="1:25" s="24" customFormat="1" ht="10.5" customHeight="1">
      <c r="A250" s="29">
        <f t="shared" si="20"/>
        <v>46037</v>
      </c>
      <c r="B250" s="30">
        <f t="shared" si="19"/>
        <v>46037</v>
      </c>
      <c r="C250" s="113"/>
      <c r="D250" s="114"/>
      <c r="E250" s="114"/>
      <c r="F250" s="114"/>
      <c r="G250" s="115"/>
      <c r="H250" s="113"/>
      <c r="I250" s="114"/>
      <c r="J250" s="114"/>
      <c r="K250" s="115"/>
      <c r="L250" s="113"/>
      <c r="M250" s="114"/>
      <c r="N250" s="114"/>
      <c r="O250" s="114"/>
      <c r="P250" s="114"/>
      <c r="Q250" s="114"/>
      <c r="R250" s="115"/>
      <c r="S250" s="113"/>
      <c r="T250" s="114"/>
      <c r="U250" s="116"/>
      <c r="V250" s="31" t="s">
        <v>66</v>
      </c>
      <c r="W250" s="72" t="str">
        <f t="shared" si="18"/>
        <v/>
      </c>
      <c r="X250" s="73"/>
      <c r="Y250" s="74"/>
    </row>
    <row r="251" spans="1:25" s="24" customFormat="1" ht="10.5" customHeight="1">
      <c r="A251" s="29">
        <f t="shared" si="20"/>
        <v>46038</v>
      </c>
      <c r="B251" s="30">
        <f t="shared" si="19"/>
        <v>46038</v>
      </c>
      <c r="C251" s="113"/>
      <c r="D251" s="114"/>
      <c r="E251" s="114"/>
      <c r="F251" s="114"/>
      <c r="G251" s="115"/>
      <c r="H251" s="113"/>
      <c r="I251" s="114"/>
      <c r="J251" s="114"/>
      <c r="K251" s="115"/>
      <c r="L251" s="113"/>
      <c r="M251" s="114"/>
      <c r="N251" s="114"/>
      <c r="O251" s="114"/>
      <c r="P251" s="114"/>
      <c r="Q251" s="114"/>
      <c r="R251" s="115"/>
      <c r="S251" s="113"/>
      <c r="T251" s="114"/>
      <c r="U251" s="116"/>
      <c r="V251" s="31" t="s">
        <v>66</v>
      </c>
      <c r="W251" s="72" t="str">
        <f t="shared" si="18"/>
        <v/>
      </c>
      <c r="X251" s="73"/>
      <c r="Y251" s="74"/>
    </row>
    <row r="252" spans="1:25" s="24" customFormat="1" ht="10.5" customHeight="1">
      <c r="A252" s="29">
        <f t="shared" si="20"/>
        <v>46039</v>
      </c>
      <c r="B252" s="30">
        <f t="shared" si="19"/>
        <v>46039</v>
      </c>
      <c r="C252" s="113"/>
      <c r="D252" s="114"/>
      <c r="E252" s="114"/>
      <c r="F252" s="114"/>
      <c r="G252" s="115"/>
      <c r="H252" s="113"/>
      <c r="I252" s="114"/>
      <c r="J252" s="114"/>
      <c r="K252" s="115"/>
      <c r="L252" s="113"/>
      <c r="M252" s="114"/>
      <c r="N252" s="114"/>
      <c r="O252" s="114"/>
      <c r="P252" s="114"/>
      <c r="Q252" s="114"/>
      <c r="R252" s="115"/>
      <c r="S252" s="113"/>
      <c r="T252" s="114"/>
      <c r="U252" s="116"/>
      <c r="V252" s="31" t="s">
        <v>66</v>
      </c>
      <c r="W252" s="72" t="str">
        <f t="shared" si="18"/>
        <v/>
      </c>
      <c r="X252" s="73"/>
      <c r="Y252" s="74"/>
    </row>
    <row r="253" spans="1:25" s="24" customFormat="1" ht="10.5" customHeight="1">
      <c r="A253" s="29">
        <f t="shared" si="20"/>
        <v>46040</v>
      </c>
      <c r="B253" s="30">
        <f t="shared" si="19"/>
        <v>46040</v>
      </c>
      <c r="C253" s="113"/>
      <c r="D253" s="114"/>
      <c r="E253" s="114"/>
      <c r="F253" s="114"/>
      <c r="G253" s="115"/>
      <c r="H253" s="113"/>
      <c r="I253" s="114"/>
      <c r="J253" s="114"/>
      <c r="K253" s="115"/>
      <c r="L253" s="113"/>
      <c r="M253" s="114"/>
      <c r="N253" s="114"/>
      <c r="O253" s="114"/>
      <c r="P253" s="114"/>
      <c r="Q253" s="114"/>
      <c r="R253" s="115"/>
      <c r="S253" s="113"/>
      <c r="T253" s="114"/>
      <c r="U253" s="116"/>
      <c r="V253" s="31" t="s">
        <v>66</v>
      </c>
      <c r="W253" s="72" t="str">
        <f t="shared" si="18"/>
        <v/>
      </c>
      <c r="X253" s="73"/>
      <c r="Y253" s="74"/>
    </row>
    <row r="254" spans="1:25" s="24" customFormat="1" ht="10.5" customHeight="1">
      <c r="A254" s="29">
        <f t="shared" si="20"/>
        <v>46041</v>
      </c>
      <c r="B254" s="30">
        <f t="shared" si="19"/>
        <v>46041</v>
      </c>
      <c r="C254" s="113"/>
      <c r="D254" s="114"/>
      <c r="E254" s="114"/>
      <c r="F254" s="114"/>
      <c r="G254" s="115"/>
      <c r="H254" s="113"/>
      <c r="I254" s="114"/>
      <c r="J254" s="114"/>
      <c r="K254" s="115"/>
      <c r="L254" s="113"/>
      <c r="M254" s="114"/>
      <c r="N254" s="114"/>
      <c r="O254" s="114"/>
      <c r="P254" s="114"/>
      <c r="Q254" s="114"/>
      <c r="R254" s="115"/>
      <c r="S254" s="113"/>
      <c r="T254" s="114"/>
      <c r="U254" s="116"/>
      <c r="V254" s="31" t="s">
        <v>66</v>
      </c>
      <c r="W254" s="72" t="str">
        <f t="shared" si="18"/>
        <v/>
      </c>
      <c r="X254" s="73"/>
      <c r="Y254" s="74"/>
    </row>
    <row r="255" spans="1:25" s="24" customFormat="1" ht="10.5" customHeight="1">
      <c r="A255" s="29">
        <f t="shared" si="20"/>
        <v>46042</v>
      </c>
      <c r="B255" s="30">
        <f t="shared" si="19"/>
        <v>46042</v>
      </c>
      <c r="C255" s="113"/>
      <c r="D255" s="114"/>
      <c r="E255" s="114"/>
      <c r="F255" s="114"/>
      <c r="G255" s="115"/>
      <c r="H255" s="113"/>
      <c r="I255" s="114"/>
      <c r="J255" s="114"/>
      <c r="K255" s="115"/>
      <c r="L255" s="113"/>
      <c r="M255" s="114"/>
      <c r="N255" s="114"/>
      <c r="O255" s="114"/>
      <c r="P255" s="114"/>
      <c r="Q255" s="114"/>
      <c r="R255" s="115"/>
      <c r="S255" s="113"/>
      <c r="T255" s="114"/>
      <c r="U255" s="116"/>
      <c r="V255" s="31" t="s">
        <v>66</v>
      </c>
      <c r="W255" s="72" t="str">
        <f t="shared" si="18"/>
        <v/>
      </c>
      <c r="X255" s="73"/>
      <c r="Y255" s="74"/>
    </row>
    <row r="256" spans="1:25" s="24" customFormat="1" ht="10.5" customHeight="1">
      <c r="A256" s="29">
        <f t="shared" si="20"/>
        <v>46043</v>
      </c>
      <c r="B256" s="30">
        <f t="shared" si="19"/>
        <v>46043</v>
      </c>
      <c r="C256" s="113"/>
      <c r="D256" s="114"/>
      <c r="E256" s="114"/>
      <c r="F256" s="114"/>
      <c r="G256" s="115"/>
      <c r="H256" s="113"/>
      <c r="I256" s="114"/>
      <c r="J256" s="114"/>
      <c r="K256" s="115"/>
      <c r="L256" s="113"/>
      <c r="M256" s="114"/>
      <c r="N256" s="114"/>
      <c r="O256" s="114"/>
      <c r="P256" s="114"/>
      <c r="Q256" s="114"/>
      <c r="R256" s="115"/>
      <c r="S256" s="113"/>
      <c r="T256" s="114"/>
      <c r="U256" s="116"/>
      <c r="V256" s="31" t="s">
        <v>66</v>
      </c>
      <c r="W256" s="72" t="str">
        <f t="shared" si="18"/>
        <v/>
      </c>
      <c r="X256" s="73"/>
      <c r="Y256" s="74"/>
    </row>
    <row r="257" spans="1:48" s="24" customFormat="1" ht="10.5" customHeight="1">
      <c r="A257" s="29">
        <f t="shared" si="20"/>
        <v>46044</v>
      </c>
      <c r="B257" s="30">
        <f t="shared" si="19"/>
        <v>46044</v>
      </c>
      <c r="C257" s="113"/>
      <c r="D257" s="114"/>
      <c r="E257" s="114"/>
      <c r="F257" s="114"/>
      <c r="G257" s="115"/>
      <c r="H257" s="113"/>
      <c r="I257" s="114"/>
      <c r="J257" s="114"/>
      <c r="K257" s="115"/>
      <c r="L257" s="113"/>
      <c r="M257" s="114"/>
      <c r="N257" s="114"/>
      <c r="O257" s="114"/>
      <c r="P257" s="114"/>
      <c r="Q257" s="114"/>
      <c r="R257" s="115"/>
      <c r="S257" s="113"/>
      <c r="T257" s="114"/>
      <c r="U257" s="116"/>
      <c r="V257" s="31" t="s">
        <v>66</v>
      </c>
      <c r="W257" s="72" t="str">
        <f t="shared" si="18"/>
        <v/>
      </c>
      <c r="X257" s="73"/>
      <c r="Y257" s="74"/>
    </row>
    <row r="258" spans="1:48" s="24" customFormat="1" ht="10.5" customHeight="1">
      <c r="A258" s="29">
        <f t="shared" si="20"/>
        <v>46045</v>
      </c>
      <c r="B258" s="30">
        <f t="shared" si="19"/>
        <v>46045</v>
      </c>
      <c r="C258" s="113"/>
      <c r="D258" s="114"/>
      <c r="E258" s="114"/>
      <c r="F258" s="114"/>
      <c r="G258" s="115"/>
      <c r="H258" s="113"/>
      <c r="I258" s="114"/>
      <c r="J258" s="114"/>
      <c r="K258" s="115"/>
      <c r="L258" s="113"/>
      <c r="M258" s="114"/>
      <c r="N258" s="114"/>
      <c r="O258" s="114"/>
      <c r="P258" s="114"/>
      <c r="Q258" s="114"/>
      <c r="R258" s="115"/>
      <c r="S258" s="113"/>
      <c r="T258" s="114"/>
      <c r="U258" s="116"/>
      <c r="V258" s="31" t="s">
        <v>66</v>
      </c>
      <c r="W258" s="72" t="str">
        <f t="shared" si="18"/>
        <v/>
      </c>
      <c r="X258" s="73"/>
      <c r="Y258" s="74"/>
    </row>
    <row r="259" spans="1:48" s="24" customFormat="1" ht="10.5" customHeight="1">
      <c r="A259" s="29">
        <f t="shared" si="20"/>
        <v>46046</v>
      </c>
      <c r="B259" s="30">
        <f t="shared" si="19"/>
        <v>46046</v>
      </c>
      <c r="C259" s="113"/>
      <c r="D259" s="114"/>
      <c r="E259" s="114"/>
      <c r="F259" s="114"/>
      <c r="G259" s="115"/>
      <c r="H259" s="113"/>
      <c r="I259" s="114"/>
      <c r="J259" s="114"/>
      <c r="K259" s="115"/>
      <c r="L259" s="113"/>
      <c r="M259" s="114"/>
      <c r="N259" s="114"/>
      <c r="O259" s="114"/>
      <c r="P259" s="114"/>
      <c r="Q259" s="114"/>
      <c r="R259" s="115"/>
      <c r="S259" s="113"/>
      <c r="T259" s="114"/>
      <c r="U259" s="116"/>
      <c r="V259" s="31" t="s">
        <v>66</v>
      </c>
      <c r="W259" s="72" t="str">
        <f t="shared" si="18"/>
        <v/>
      </c>
      <c r="X259" s="73"/>
      <c r="Y259" s="74"/>
    </row>
    <row r="260" spans="1:48" s="24" customFormat="1" ht="10.5" customHeight="1">
      <c r="A260" s="29">
        <f t="shared" si="20"/>
        <v>46047</v>
      </c>
      <c r="B260" s="30">
        <f t="shared" si="19"/>
        <v>46047</v>
      </c>
      <c r="C260" s="113"/>
      <c r="D260" s="114"/>
      <c r="E260" s="114"/>
      <c r="F260" s="114"/>
      <c r="G260" s="115"/>
      <c r="H260" s="113"/>
      <c r="I260" s="114"/>
      <c r="J260" s="114"/>
      <c r="K260" s="115"/>
      <c r="L260" s="113"/>
      <c r="M260" s="114"/>
      <c r="N260" s="114"/>
      <c r="O260" s="114"/>
      <c r="P260" s="114"/>
      <c r="Q260" s="114"/>
      <c r="R260" s="115"/>
      <c r="S260" s="113"/>
      <c r="T260" s="114"/>
      <c r="U260" s="116"/>
      <c r="V260" s="31" t="s">
        <v>66</v>
      </c>
      <c r="W260" s="72" t="str">
        <f t="shared" si="18"/>
        <v/>
      </c>
      <c r="X260" s="73"/>
      <c r="Y260" s="74"/>
    </row>
    <row r="261" spans="1:48" s="24" customFormat="1" ht="10.5" customHeight="1">
      <c r="A261" s="29">
        <f t="shared" si="20"/>
        <v>46048</v>
      </c>
      <c r="B261" s="30">
        <f t="shared" si="19"/>
        <v>46048</v>
      </c>
      <c r="C261" s="113"/>
      <c r="D261" s="114"/>
      <c r="E261" s="114"/>
      <c r="F261" s="114"/>
      <c r="G261" s="115"/>
      <c r="H261" s="113"/>
      <c r="I261" s="114"/>
      <c r="J261" s="114"/>
      <c r="K261" s="115"/>
      <c r="L261" s="113"/>
      <c r="M261" s="114"/>
      <c r="N261" s="114"/>
      <c r="O261" s="114"/>
      <c r="P261" s="114"/>
      <c r="Q261" s="114"/>
      <c r="R261" s="115"/>
      <c r="S261" s="113"/>
      <c r="T261" s="114"/>
      <c r="U261" s="116"/>
      <c r="V261" s="31" t="s">
        <v>66</v>
      </c>
      <c r="W261" s="72" t="str">
        <f t="shared" si="18"/>
        <v/>
      </c>
      <c r="X261" s="73"/>
      <c r="Y261" s="74"/>
    </row>
    <row r="262" spans="1:48" s="24" customFormat="1" ht="10.5" customHeight="1">
      <c r="A262" s="29">
        <f t="shared" si="20"/>
        <v>46049</v>
      </c>
      <c r="B262" s="30">
        <f t="shared" si="19"/>
        <v>46049</v>
      </c>
      <c r="C262" s="113"/>
      <c r="D262" s="114"/>
      <c r="E262" s="114"/>
      <c r="F262" s="114"/>
      <c r="G262" s="115"/>
      <c r="H262" s="113"/>
      <c r="I262" s="114"/>
      <c r="J262" s="114"/>
      <c r="K262" s="115"/>
      <c r="L262" s="113"/>
      <c r="M262" s="114"/>
      <c r="N262" s="114"/>
      <c r="O262" s="114"/>
      <c r="P262" s="114"/>
      <c r="Q262" s="114"/>
      <c r="R262" s="115"/>
      <c r="S262" s="113"/>
      <c r="T262" s="114"/>
      <c r="U262" s="116"/>
      <c r="V262" s="31" t="s">
        <v>66</v>
      </c>
      <c r="W262" s="72" t="str">
        <f t="shared" si="18"/>
        <v/>
      </c>
      <c r="X262" s="73"/>
      <c r="Y262" s="74"/>
    </row>
    <row r="263" spans="1:48" s="24" customFormat="1" ht="10.5" customHeight="1">
      <c r="A263" s="29">
        <f t="shared" si="20"/>
        <v>46050</v>
      </c>
      <c r="B263" s="30">
        <f t="shared" si="19"/>
        <v>46050</v>
      </c>
      <c r="C263" s="113"/>
      <c r="D263" s="114"/>
      <c r="E263" s="114"/>
      <c r="F263" s="114"/>
      <c r="G263" s="115"/>
      <c r="H263" s="113"/>
      <c r="I263" s="114"/>
      <c r="J263" s="114"/>
      <c r="K263" s="115"/>
      <c r="L263" s="113"/>
      <c r="M263" s="114"/>
      <c r="N263" s="114"/>
      <c r="O263" s="114"/>
      <c r="P263" s="114"/>
      <c r="Q263" s="114"/>
      <c r="R263" s="115"/>
      <c r="S263" s="113"/>
      <c r="T263" s="114"/>
      <c r="U263" s="116"/>
      <c r="V263" s="31" t="s">
        <v>66</v>
      </c>
      <c r="W263" s="72" t="str">
        <f t="shared" si="18"/>
        <v/>
      </c>
      <c r="X263" s="73"/>
      <c r="Y263" s="74"/>
    </row>
    <row r="264" spans="1:48" s="24" customFormat="1" ht="10.5" customHeight="1">
      <c r="A264" s="29">
        <f>IF(DAY(A263+1)&lt;&gt;29,"",A263+1)</f>
        <v>46051</v>
      </c>
      <c r="B264" s="30">
        <f>IF(DAY(B263+1)&lt;&gt;29,"",B263+1)</f>
        <v>46051</v>
      </c>
      <c r="C264" s="113"/>
      <c r="D264" s="114"/>
      <c r="E264" s="114"/>
      <c r="F264" s="114"/>
      <c r="G264" s="115"/>
      <c r="H264" s="113"/>
      <c r="I264" s="114"/>
      <c r="J264" s="114"/>
      <c r="K264" s="115"/>
      <c r="L264" s="113"/>
      <c r="M264" s="114"/>
      <c r="N264" s="114"/>
      <c r="O264" s="114"/>
      <c r="P264" s="114"/>
      <c r="Q264" s="114"/>
      <c r="R264" s="115"/>
      <c r="S264" s="113"/>
      <c r="T264" s="114"/>
      <c r="U264" s="116"/>
      <c r="V264" s="31" t="s">
        <v>66</v>
      </c>
      <c r="W264" s="72" t="str">
        <f t="shared" si="18"/>
        <v/>
      </c>
      <c r="X264" s="73"/>
      <c r="Y264" s="74"/>
    </row>
    <row r="265" spans="1:48" s="24" customFormat="1" ht="10.5" customHeight="1">
      <c r="A265" s="29">
        <f>IF(DAY(A263+2)&lt;&gt;30,"",A263+2)</f>
        <v>46052</v>
      </c>
      <c r="B265" s="30">
        <f>IF(DAY(B263+2)&lt;&gt;30,"",B263+2)</f>
        <v>46052</v>
      </c>
      <c r="C265" s="113"/>
      <c r="D265" s="114"/>
      <c r="E265" s="114"/>
      <c r="F265" s="114"/>
      <c r="G265" s="115"/>
      <c r="H265" s="113"/>
      <c r="I265" s="114"/>
      <c r="J265" s="114"/>
      <c r="K265" s="115"/>
      <c r="L265" s="113"/>
      <c r="M265" s="114"/>
      <c r="N265" s="114"/>
      <c r="O265" s="114"/>
      <c r="P265" s="114"/>
      <c r="Q265" s="114"/>
      <c r="R265" s="115"/>
      <c r="S265" s="113"/>
      <c r="T265" s="114"/>
      <c r="U265" s="116"/>
      <c r="V265" s="31" t="s">
        <v>66</v>
      </c>
      <c r="W265" s="72" t="str">
        <f t="shared" si="18"/>
        <v/>
      </c>
      <c r="X265" s="73"/>
      <c r="Y265" s="74"/>
    </row>
    <row r="266" spans="1:48" s="24" customFormat="1" ht="10.5" customHeight="1" thickBot="1">
      <c r="A266" s="32">
        <f>IF(DAY(A263+3)&lt;&gt;31,"",A263+3)</f>
        <v>46053</v>
      </c>
      <c r="B266" s="33">
        <f>IF(DAY(B263+3)&lt;&gt;31,"",B263+3)</f>
        <v>46053</v>
      </c>
      <c r="C266" s="117"/>
      <c r="D266" s="118"/>
      <c r="E266" s="118"/>
      <c r="F266" s="118"/>
      <c r="G266" s="119"/>
      <c r="H266" s="117"/>
      <c r="I266" s="118"/>
      <c r="J266" s="118"/>
      <c r="K266" s="119"/>
      <c r="L266" s="117"/>
      <c r="M266" s="118"/>
      <c r="N266" s="118"/>
      <c r="O266" s="118"/>
      <c r="P266" s="118"/>
      <c r="Q266" s="118"/>
      <c r="R266" s="119"/>
      <c r="S266" s="117"/>
      <c r="T266" s="118"/>
      <c r="U266" s="120"/>
      <c r="V266" s="34" t="s">
        <v>66</v>
      </c>
      <c r="W266" s="75" t="str">
        <f t="shared" si="18"/>
        <v/>
      </c>
      <c r="X266" s="76"/>
      <c r="Y266" s="77"/>
    </row>
    <row r="267" spans="1:48" s="24" customFormat="1" ht="10.5" customHeight="1" thickBot="1">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row>
    <row r="268" spans="1:48" s="24" customFormat="1" ht="12" customHeight="1" thickBot="1">
      <c r="A268" s="20" t="s">
        <v>56</v>
      </c>
      <c r="B268" s="21"/>
      <c r="C268" s="22"/>
      <c r="D268" s="171"/>
      <c r="E268" s="172"/>
      <c r="F268" s="172"/>
      <c r="G268" s="172"/>
      <c r="H268" s="172"/>
      <c r="I268" s="173"/>
      <c r="J268" s="23"/>
      <c r="K268" s="23"/>
      <c r="L268" s="23"/>
      <c r="M268" s="23"/>
      <c r="N268" s="23"/>
      <c r="O268" s="23"/>
      <c r="P268" s="23"/>
      <c r="Q268" s="23"/>
      <c r="R268" s="23"/>
      <c r="S268" s="23"/>
      <c r="T268" s="23"/>
      <c r="U268" s="23"/>
      <c r="V268" s="23"/>
      <c r="W268" s="23"/>
      <c r="X268" s="23"/>
      <c r="Y268" s="23"/>
    </row>
    <row r="269" spans="1:48" s="25" customFormat="1" ht="10.5" customHeight="1">
      <c r="A269" s="129" t="s">
        <v>57</v>
      </c>
      <c r="B269" s="131" t="s">
        <v>67</v>
      </c>
      <c r="C269" s="107" t="s">
        <v>58</v>
      </c>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9"/>
    </row>
    <row r="270" spans="1:48" s="25" customFormat="1" ht="24" customHeight="1" thickBot="1">
      <c r="A270" s="130"/>
      <c r="B270" s="132"/>
      <c r="C270" s="133" t="s">
        <v>59</v>
      </c>
      <c r="D270" s="134"/>
      <c r="E270" s="134"/>
      <c r="F270" s="134"/>
      <c r="G270" s="135"/>
      <c r="H270" s="133" t="s">
        <v>60</v>
      </c>
      <c r="I270" s="134"/>
      <c r="J270" s="134"/>
      <c r="K270" s="135"/>
      <c r="L270" s="133" t="s">
        <v>89</v>
      </c>
      <c r="M270" s="134"/>
      <c r="N270" s="134"/>
      <c r="O270" s="134"/>
      <c r="P270" s="134"/>
      <c r="Q270" s="134"/>
      <c r="R270" s="135"/>
      <c r="S270" s="121" t="s">
        <v>61</v>
      </c>
      <c r="T270" s="122"/>
      <c r="U270" s="122"/>
      <c r="V270" s="123"/>
      <c r="W270" s="110" t="s">
        <v>65</v>
      </c>
      <c r="X270" s="111"/>
      <c r="Y270" s="112"/>
      <c r="AR270" s="124"/>
      <c r="AS270" s="124"/>
      <c r="AT270" s="124"/>
      <c r="AU270" s="124"/>
      <c r="AV270" s="124"/>
    </row>
    <row r="271" spans="1:48" s="24" customFormat="1" ht="10.5" customHeight="1" thickTop="1">
      <c r="A271" s="26">
        <f>DATE('03_様式第２号（実績報告書）【記入例】'!$AD$3,'03_様式第２号（実績報告書）【記入例】'!$AD$4,1)</f>
        <v>46023</v>
      </c>
      <c r="B271" s="27">
        <f>DATE('03_様式第２号（実績報告書）【記入例】'!$AD$3,'03_様式第２号（実績報告書）【記入例】'!$AD$4,1)</f>
        <v>46023</v>
      </c>
      <c r="C271" s="125"/>
      <c r="D271" s="126"/>
      <c r="E271" s="126"/>
      <c r="F271" s="126"/>
      <c r="G271" s="127"/>
      <c r="H271" s="125"/>
      <c r="I271" s="126"/>
      <c r="J271" s="126"/>
      <c r="K271" s="127"/>
      <c r="L271" s="125"/>
      <c r="M271" s="126"/>
      <c r="N271" s="126"/>
      <c r="O271" s="126"/>
      <c r="P271" s="126"/>
      <c r="Q271" s="126"/>
      <c r="R271" s="127"/>
      <c r="S271" s="125"/>
      <c r="T271" s="126"/>
      <c r="U271" s="128"/>
      <c r="V271" s="28" t="s">
        <v>66</v>
      </c>
      <c r="W271" s="69" t="str">
        <f>IF(S271&gt;="","",IF(S271&gt;=40,"40km以上",IF(S271&gt;=30,"30km以上",IF(S271&gt;=20,"20km以上",IF(S271&gt;=15,"15km以上",IF(S271&lt;15,"15km未満"))))))</f>
        <v/>
      </c>
      <c r="X271" s="70"/>
      <c r="Y271" s="71"/>
    </row>
    <row r="272" spans="1:48" s="24" customFormat="1" ht="10.5" customHeight="1">
      <c r="A272" s="29">
        <f>A271+1</f>
        <v>46024</v>
      </c>
      <c r="B272" s="30">
        <f>B271+1</f>
        <v>46024</v>
      </c>
      <c r="C272" s="113"/>
      <c r="D272" s="114"/>
      <c r="E272" s="114"/>
      <c r="F272" s="114"/>
      <c r="G272" s="115"/>
      <c r="H272" s="113"/>
      <c r="I272" s="114"/>
      <c r="J272" s="114"/>
      <c r="K272" s="115"/>
      <c r="L272" s="113"/>
      <c r="M272" s="114"/>
      <c r="N272" s="114"/>
      <c r="O272" s="114"/>
      <c r="P272" s="114"/>
      <c r="Q272" s="114"/>
      <c r="R272" s="115"/>
      <c r="S272" s="113"/>
      <c r="T272" s="114"/>
      <c r="U272" s="116"/>
      <c r="V272" s="31" t="s">
        <v>66</v>
      </c>
      <c r="W272" s="72" t="str">
        <f t="shared" ref="W272:W301" si="21">IF(S272&gt;="","",IF(S272&gt;=40,"40km以上",IF(S272&gt;=30,"30km以上",IF(S272&gt;=20,"20km以上",IF(S272&gt;=15,"15km以上",IF(S272&lt;15,"15km未満"))))))</f>
        <v/>
      </c>
      <c r="X272" s="73"/>
      <c r="Y272" s="74"/>
    </row>
    <row r="273" spans="1:25" s="24" customFormat="1" ht="10.5" customHeight="1">
      <c r="A273" s="29">
        <f>A272+1</f>
        <v>46025</v>
      </c>
      <c r="B273" s="30">
        <f t="shared" ref="B273:B298" si="22">B272+1</f>
        <v>46025</v>
      </c>
      <c r="C273" s="113"/>
      <c r="D273" s="114"/>
      <c r="E273" s="114"/>
      <c r="F273" s="114"/>
      <c r="G273" s="115"/>
      <c r="H273" s="113"/>
      <c r="I273" s="114"/>
      <c r="J273" s="114"/>
      <c r="K273" s="115"/>
      <c r="L273" s="113"/>
      <c r="M273" s="114"/>
      <c r="N273" s="114"/>
      <c r="O273" s="114"/>
      <c r="P273" s="114"/>
      <c r="Q273" s="114"/>
      <c r="R273" s="115"/>
      <c r="S273" s="113"/>
      <c r="T273" s="114"/>
      <c r="U273" s="116"/>
      <c r="V273" s="31" t="s">
        <v>66</v>
      </c>
      <c r="W273" s="72" t="str">
        <f t="shared" si="21"/>
        <v/>
      </c>
      <c r="X273" s="73"/>
      <c r="Y273" s="74"/>
    </row>
    <row r="274" spans="1:25" s="24" customFormat="1" ht="10.5" customHeight="1">
      <c r="A274" s="29">
        <f t="shared" ref="A274:A298" si="23">A273+1</f>
        <v>46026</v>
      </c>
      <c r="B274" s="30">
        <f t="shared" si="22"/>
        <v>46026</v>
      </c>
      <c r="C274" s="113"/>
      <c r="D274" s="114"/>
      <c r="E274" s="114"/>
      <c r="F274" s="114"/>
      <c r="G274" s="115"/>
      <c r="H274" s="113"/>
      <c r="I274" s="114"/>
      <c r="J274" s="114"/>
      <c r="K274" s="115"/>
      <c r="L274" s="113"/>
      <c r="M274" s="114"/>
      <c r="N274" s="114"/>
      <c r="O274" s="114"/>
      <c r="P274" s="114"/>
      <c r="Q274" s="114"/>
      <c r="R274" s="115"/>
      <c r="S274" s="113"/>
      <c r="T274" s="114"/>
      <c r="U274" s="116"/>
      <c r="V274" s="31" t="s">
        <v>66</v>
      </c>
      <c r="W274" s="72" t="str">
        <f t="shared" si="21"/>
        <v/>
      </c>
      <c r="X274" s="73"/>
      <c r="Y274" s="74"/>
    </row>
    <row r="275" spans="1:25" s="24" customFormat="1" ht="10.5" customHeight="1">
      <c r="A275" s="29">
        <f t="shared" si="23"/>
        <v>46027</v>
      </c>
      <c r="B275" s="30">
        <f t="shared" si="22"/>
        <v>46027</v>
      </c>
      <c r="C275" s="113"/>
      <c r="D275" s="114"/>
      <c r="E275" s="114"/>
      <c r="F275" s="114"/>
      <c r="G275" s="115"/>
      <c r="H275" s="113"/>
      <c r="I275" s="114"/>
      <c r="J275" s="114"/>
      <c r="K275" s="115"/>
      <c r="L275" s="113"/>
      <c r="M275" s="114"/>
      <c r="N275" s="114"/>
      <c r="O275" s="114"/>
      <c r="P275" s="114"/>
      <c r="Q275" s="114"/>
      <c r="R275" s="115"/>
      <c r="S275" s="113"/>
      <c r="T275" s="114"/>
      <c r="U275" s="116"/>
      <c r="V275" s="31" t="s">
        <v>66</v>
      </c>
      <c r="W275" s="72" t="str">
        <f t="shared" si="21"/>
        <v/>
      </c>
      <c r="X275" s="73"/>
      <c r="Y275" s="74"/>
    </row>
    <row r="276" spans="1:25" s="24" customFormat="1" ht="10.5" customHeight="1">
      <c r="A276" s="29">
        <f t="shared" si="23"/>
        <v>46028</v>
      </c>
      <c r="B276" s="30">
        <f t="shared" si="22"/>
        <v>46028</v>
      </c>
      <c r="C276" s="113"/>
      <c r="D276" s="114"/>
      <c r="E276" s="114"/>
      <c r="F276" s="114"/>
      <c r="G276" s="115"/>
      <c r="H276" s="113"/>
      <c r="I276" s="114"/>
      <c r="J276" s="114"/>
      <c r="K276" s="115"/>
      <c r="L276" s="113"/>
      <c r="M276" s="114"/>
      <c r="N276" s="114"/>
      <c r="O276" s="114"/>
      <c r="P276" s="114"/>
      <c r="Q276" s="114"/>
      <c r="R276" s="115"/>
      <c r="S276" s="113"/>
      <c r="T276" s="114"/>
      <c r="U276" s="116"/>
      <c r="V276" s="31" t="s">
        <v>66</v>
      </c>
      <c r="W276" s="72" t="str">
        <f t="shared" si="21"/>
        <v/>
      </c>
      <c r="X276" s="73"/>
      <c r="Y276" s="74"/>
    </row>
    <row r="277" spans="1:25" s="24" customFormat="1" ht="10.5" customHeight="1">
      <c r="A277" s="29">
        <f t="shared" si="23"/>
        <v>46029</v>
      </c>
      <c r="B277" s="30">
        <f t="shared" si="22"/>
        <v>46029</v>
      </c>
      <c r="C277" s="113"/>
      <c r="D277" s="114"/>
      <c r="E277" s="114"/>
      <c r="F277" s="114"/>
      <c r="G277" s="115"/>
      <c r="H277" s="113"/>
      <c r="I277" s="114"/>
      <c r="J277" s="114"/>
      <c r="K277" s="115"/>
      <c r="L277" s="113"/>
      <c r="M277" s="114"/>
      <c r="N277" s="114"/>
      <c r="O277" s="114"/>
      <c r="P277" s="114"/>
      <c r="Q277" s="114"/>
      <c r="R277" s="115"/>
      <c r="S277" s="113"/>
      <c r="T277" s="114"/>
      <c r="U277" s="116"/>
      <c r="V277" s="31" t="s">
        <v>66</v>
      </c>
      <c r="W277" s="72" t="str">
        <f t="shared" si="21"/>
        <v/>
      </c>
      <c r="X277" s="73"/>
      <c r="Y277" s="74"/>
    </row>
    <row r="278" spans="1:25" s="24" customFormat="1" ht="10.5" customHeight="1">
      <c r="A278" s="29">
        <f t="shared" si="23"/>
        <v>46030</v>
      </c>
      <c r="B278" s="30">
        <f t="shared" si="22"/>
        <v>46030</v>
      </c>
      <c r="C278" s="113"/>
      <c r="D278" s="114"/>
      <c r="E278" s="114"/>
      <c r="F278" s="114"/>
      <c r="G278" s="115"/>
      <c r="H278" s="113"/>
      <c r="I278" s="114"/>
      <c r="J278" s="114"/>
      <c r="K278" s="115"/>
      <c r="L278" s="113"/>
      <c r="M278" s="114"/>
      <c r="N278" s="114"/>
      <c r="O278" s="114"/>
      <c r="P278" s="114"/>
      <c r="Q278" s="114"/>
      <c r="R278" s="115"/>
      <c r="S278" s="113"/>
      <c r="T278" s="114"/>
      <c r="U278" s="116"/>
      <c r="V278" s="31" t="s">
        <v>66</v>
      </c>
      <c r="W278" s="72" t="str">
        <f t="shared" si="21"/>
        <v/>
      </c>
      <c r="X278" s="73"/>
      <c r="Y278" s="74"/>
    </row>
    <row r="279" spans="1:25" s="24" customFormat="1" ht="10.5" customHeight="1">
      <c r="A279" s="29">
        <f t="shared" si="23"/>
        <v>46031</v>
      </c>
      <c r="B279" s="30">
        <f t="shared" si="22"/>
        <v>46031</v>
      </c>
      <c r="C279" s="113"/>
      <c r="D279" s="114"/>
      <c r="E279" s="114"/>
      <c r="F279" s="114"/>
      <c r="G279" s="115"/>
      <c r="H279" s="113"/>
      <c r="I279" s="114"/>
      <c r="J279" s="114"/>
      <c r="K279" s="115"/>
      <c r="L279" s="113"/>
      <c r="M279" s="114"/>
      <c r="N279" s="114"/>
      <c r="O279" s="114"/>
      <c r="P279" s="114"/>
      <c r="Q279" s="114"/>
      <c r="R279" s="115"/>
      <c r="S279" s="113"/>
      <c r="T279" s="114"/>
      <c r="U279" s="116"/>
      <c r="V279" s="31" t="s">
        <v>66</v>
      </c>
      <c r="W279" s="72" t="str">
        <f t="shared" si="21"/>
        <v/>
      </c>
      <c r="X279" s="73"/>
      <c r="Y279" s="74"/>
    </row>
    <row r="280" spans="1:25" s="24" customFormat="1" ht="10.5" customHeight="1">
      <c r="A280" s="29">
        <f t="shared" si="23"/>
        <v>46032</v>
      </c>
      <c r="B280" s="30">
        <f t="shared" si="22"/>
        <v>46032</v>
      </c>
      <c r="C280" s="113"/>
      <c r="D280" s="114"/>
      <c r="E280" s="114"/>
      <c r="F280" s="114"/>
      <c r="G280" s="115"/>
      <c r="H280" s="113"/>
      <c r="I280" s="114"/>
      <c r="J280" s="114"/>
      <c r="K280" s="115"/>
      <c r="L280" s="113"/>
      <c r="M280" s="114"/>
      <c r="N280" s="114"/>
      <c r="O280" s="114"/>
      <c r="P280" s="114"/>
      <c r="Q280" s="114"/>
      <c r="R280" s="115"/>
      <c r="S280" s="113"/>
      <c r="T280" s="114"/>
      <c r="U280" s="116"/>
      <c r="V280" s="31" t="s">
        <v>66</v>
      </c>
      <c r="W280" s="72" t="str">
        <f t="shared" si="21"/>
        <v/>
      </c>
      <c r="X280" s="73"/>
      <c r="Y280" s="74"/>
    </row>
    <row r="281" spans="1:25" s="24" customFormat="1" ht="10.5" customHeight="1">
      <c r="A281" s="29">
        <f t="shared" si="23"/>
        <v>46033</v>
      </c>
      <c r="B281" s="30">
        <f t="shared" si="22"/>
        <v>46033</v>
      </c>
      <c r="C281" s="113"/>
      <c r="D281" s="114"/>
      <c r="E281" s="114"/>
      <c r="F281" s="114"/>
      <c r="G281" s="115"/>
      <c r="H281" s="113"/>
      <c r="I281" s="114"/>
      <c r="J281" s="114"/>
      <c r="K281" s="115"/>
      <c r="L281" s="113"/>
      <c r="M281" s="114"/>
      <c r="N281" s="114"/>
      <c r="O281" s="114"/>
      <c r="P281" s="114"/>
      <c r="Q281" s="114"/>
      <c r="R281" s="115"/>
      <c r="S281" s="113"/>
      <c r="T281" s="114"/>
      <c r="U281" s="116"/>
      <c r="V281" s="31" t="s">
        <v>66</v>
      </c>
      <c r="W281" s="72" t="str">
        <f t="shared" si="21"/>
        <v/>
      </c>
      <c r="X281" s="73"/>
      <c r="Y281" s="74"/>
    </row>
    <row r="282" spans="1:25" s="24" customFormat="1" ht="10.5" customHeight="1">
      <c r="A282" s="29">
        <f t="shared" si="23"/>
        <v>46034</v>
      </c>
      <c r="B282" s="30">
        <f t="shared" si="22"/>
        <v>46034</v>
      </c>
      <c r="C282" s="113"/>
      <c r="D282" s="114"/>
      <c r="E282" s="114"/>
      <c r="F282" s="114"/>
      <c r="G282" s="115"/>
      <c r="H282" s="113"/>
      <c r="I282" s="114"/>
      <c r="J282" s="114"/>
      <c r="K282" s="115"/>
      <c r="L282" s="113"/>
      <c r="M282" s="114"/>
      <c r="N282" s="114"/>
      <c r="O282" s="114"/>
      <c r="P282" s="114"/>
      <c r="Q282" s="114"/>
      <c r="R282" s="115"/>
      <c r="S282" s="113"/>
      <c r="T282" s="114"/>
      <c r="U282" s="116"/>
      <c r="V282" s="31" t="s">
        <v>66</v>
      </c>
      <c r="W282" s="72" t="str">
        <f t="shared" si="21"/>
        <v/>
      </c>
      <c r="X282" s="73"/>
      <c r="Y282" s="74"/>
    </row>
    <row r="283" spans="1:25" s="24" customFormat="1" ht="10.5" customHeight="1">
      <c r="A283" s="29">
        <f t="shared" si="23"/>
        <v>46035</v>
      </c>
      <c r="B283" s="30">
        <f t="shared" si="22"/>
        <v>46035</v>
      </c>
      <c r="C283" s="113"/>
      <c r="D283" s="114"/>
      <c r="E283" s="114"/>
      <c r="F283" s="114"/>
      <c r="G283" s="115"/>
      <c r="H283" s="113"/>
      <c r="I283" s="114"/>
      <c r="J283" s="114"/>
      <c r="K283" s="115"/>
      <c r="L283" s="113"/>
      <c r="M283" s="114"/>
      <c r="N283" s="114"/>
      <c r="O283" s="114"/>
      <c r="P283" s="114"/>
      <c r="Q283" s="114"/>
      <c r="R283" s="115"/>
      <c r="S283" s="113"/>
      <c r="T283" s="114"/>
      <c r="U283" s="116"/>
      <c r="V283" s="31" t="s">
        <v>66</v>
      </c>
      <c r="W283" s="72" t="str">
        <f t="shared" si="21"/>
        <v/>
      </c>
      <c r="X283" s="73"/>
      <c r="Y283" s="74"/>
    </row>
    <row r="284" spans="1:25" s="24" customFormat="1" ht="10.5" customHeight="1">
      <c r="A284" s="29">
        <f t="shared" si="23"/>
        <v>46036</v>
      </c>
      <c r="B284" s="30">
        <f t="shared" si="22"/>
        <v>46036</v>
      </c>
      <c r="C284" s="113"/>
      <c r="D284" s="114"/>
      <c r="E284" s="114"/>
      <c r="F284" s="114"/>
      <c r="G284" s="115"/>
      <c r="H284" s="113"/>
      <c r="I284" s="114"/>
      <c r="J284" s="114"/>
      <c r="K284" s="115"/>
      <c r="L284" s="113"/>
      <c r="M284" s="114"/>
      <c r="N284" s="114"/>
      <c r="O284" s="114"/>
      <c r="P284" s="114"/>
      <c r="Q284" s="114"/>
      <c r="R284" s="115"/>
      <c r="S284" s="113"/>
      <c r="T284" s="114"/>
      <c r="U284" s="116"/>
      <c r="V284" s="31" t="s">
        <v>66</v>
      </c>
      <c r="W284" s="72" t="str">
        <f t="shared" si="21"/>
        <v/>
      </c>
      <c r="X284" s="73"/>
      <c r="Y284" s="74"/>
    </row>
    <row r="285" spans="1:25" s="24" customFormat="1" ht="10.5" customHeight="1">
      <c r="A285" s="29">
        <f t="shared" si="23"/>
        <v>46037</v>
      </c>
      <c r="B285" s="30">
        <f t="shared" si="22"/>
        <v>46037</v>
      </c>
      <c r="C285" s="113"/>
      <c r="D285" s="114"/>
      <c r="E285" s="114"/>
      <c r="F285" s="114"/>
      <c r="G285" s="115"/>
      <c r="H285" s="113"/>
      <c r="I285" s="114"/>
      <c r="J285" s="114"/>
      <c r="K285" s="115"/>
      <c r="L285" s="113"/>
      <c r="M285" s="114"/>
      <c r="N285" s="114"/>
      <c r="O285" s="114"/>
      <c r="P285" s="114"/>
      <c r="Q285" s="114"/>
      <c r="R285" s="115"/>
      <c r="S285" s="113"/>
      <c r="T285" s="114"/>
      <c r="U285" s="116"/>
      <c r="V285" s="31" t="s">
        <v>66</v>
      </c>
      <c r="W285" s="72" t="str">
        <f t="shared" si="21"/>
        <v/>
      </c>
      <c r="X285" s="73"/>
      <c r="Y285" s="74"/>
    </row>
    <row r="286" spans="1:25" s="24" customFormat="1" ht="10.5" customHeight="1">
      <c r="A286" s="29">
        <f t="shared" si="23"/>
        <v>46038</v>
      </c>
      <c r="B286" s="30">
        <f t="shared" si="22"/>
        <v>46038</v>
      </c>
      <c r="C286" s="113"/>
      <c r="D286" s="114"/>
      <c r="E286" s="114"/>
      <c r="F286" s="114"/>
      <c r="G286" s="115"/>
      <c r="H286" s="113"/>
      <c r="I286" s="114"/>
      <c r="J286" s="114"/>
      <c r="K286" s="115"/>
      <c r="L286" s="113"/>
      <c r="M286" s="114"/>
      <c r="N286" s="114"/>
      <c r="O286" s="114"/>
      <c r="P286" s="114"/>
      <c r="Q286" s="114"/>
      <c r="R286" s="115"/>
      <c r="S286" s="113"/>
      <c r="T286" s="114"/>
      <c r="U286" s="116"/>
      <c r="V286" s="31" t="s">
        <v>66</v>
      </c>
      <c r="W286" s="72" t="str">
        <f t="shared" si="21"/>
        <v/>
      </c>
      <c r="X286" s="73"/>
      <c r="Y286" s="74"/>
    </row>
    <row r="287" spans="1:25" s="24" customFormat="1" ht="10.5" customHeight="1">
      <c r="A287" s="29">
        <f t="shared" si="23"/>
        <v>46039</v>
      </c>
      <c r="B287" s="30">
        <f t="shared" si="22"/>
        <v>46039</v>
      </c>
      <c r="C287" s="113"/>
      <c r="D287" s="114"/>
      <c r="E287" s="114"/>
      <c r="F287" s="114"/>
      <c r="G287" s="115"/>
      <c r="H287" s="113"/>
      <c r="I287" s="114"/>
      <c r="J287" s="114"/>
      <c r="K287" s="115"/>
      <c r="L287" s="113"/>
      <c r="M287" s="114"/>
      <c r="N287" s="114"/>
      <c r="O287" s="114"/>
      <c r="P287" s="114"/>
      <c r="Q287" s="114"/>
      <c r="R287" s="115"/>
      <c r="S287" s="113"/>
      <c r="T287" s="114"/>
      <c r="U287" s="116"/>
      <c r="V287" s="31" t="s">
        <v>66</v>
      </c>
      <c r="W287" s="72" t="str">
        <f t="shared" si="21"/>
        <v/>
      </c>
      <c r="X287" s="73"/>
      <c r="Y287" s="74"/>
    </row>
    <row r="288" spans="1:25" s="24" customFormat="1" ht="10.5" customHeight="1">
      <c r="A288" s="29">
        <f t="shared" si="23"/>
        <v>46040</v>
      </c>
      <c r="B288" s="30">
        <f t="shared" si="22"/>
        <v>46040</v>
      </c>
      <c r="C288" s="113"/>
      <c r="D288" s="114"/>
      <c r="E288" s="114"/>
      <c r="F288" s="114"/>
      <c r="G288" s="115"/>
      <c r="H288" s="113"/>
      <c r="I288" s="114"/>
      <c r="J288" s="114"/>
      <c r="K288" s="115"/>
      <c r="L288" s="113"/>
      <c r="M288" s="114"/>
      <c r="N288" s="114"/>
      <c r="O288" s="114"/>
      <c r="P288" s="114"/>
      <c r="Q288" s="114"/>
      <c r="R288" s="115"/>
      <c r="S288" s="113"/>
      <c r="T288" s="114"/>
      <c r="U288" s="116"/>
      <c r="V288" s="31" t="s">
        <v>66</v>
      </c>
      <c r="W288" s="72" t="str">
        <f t="shared" si="21"/>
        <v/>
      </c>
      <c r="X288" s="73"/>
      <c r="Y288" s="74"/>
    </row>
    <row r="289" spans="1:25" s="24" customFormat="1" ht="10.5" customHeight="1">
      <c r="A289" s="29">
        <f t="shared" si="23"/>
        <v>46041</v>
      </c>
      <c r="B289" s="30">
        <f t="shared" si="22"/>
        <v>46041</v>
      </c>
      <c r="C289" s="113"/>
      <c r="D289" s="114"/>
      <c r="E289" s="114"/>
      <c r="F289" s="114"/>
      <c r="G289" s="115"/>
      <c r="H289" s="113"/>
      <c r="I289" s="114"/>
      <c r="J289" s="114"/>
      <c r="K289" s="115"/>
      <c r="L289" s="113"/>
      <c r="M289" s="114"/>
      <c r="N289" s="114"/>
      <c r="O289" s="114"/>
      <c r="P289" s="114"/>
      <c r="Q289" s="114"/>
      <c r="R289" s="115"/>
      <c r="S289" s="113"/>
      <c r="T289" s="114"/>
      <c r="U289" s="116"/>
      <c r="V289" s="31" t="s">
        <v>66</v>
      </c>
      <c r="W289" s="72" t="str">
        <f t="shared" si="21"/>
        <v/>
      </c>
      <c r="X289" s="73"/>
      <c r="Y289" s="74"/>
    </row>
    <row r="290" spans="1:25" s="24" customFormat="1" ht="10.5" customHeight="1">
      <c r="A290" s="29">
        <f t="shared" si="23"/>
        <v>46042</v>
      </c>
      <c r="B290" s="30">
        <f t="shared" si="22"/>
        <v>46042</v>
      </c>
      <c r="C290" s="113"/>
      <c r="D290" s="114"/>
      <c r="E290" s="114"/>
      <c r="F290" s="114"/>
      <c r="G290" s="115"/>
      <c r="H290" s="113"/>
      <c r="I290" s="114"/>
      <c r="J290" s="114"/>
      <c r="K290" s="115"/>
      <c r="L290" s="113"/>
      <c r="M290" s="114"/>
      <c r="N290" s="114"/>
      <c r="O290" s="114"/>
      <c r="P290" s="114"/>
      <c r="Q290" s="114"/>
      <c r="R290" s="115"/>
      <c r="S290" s="113"/>
      <c r="T290" s="114"/>
      <c r="U290" s="116"/>
      <c r="V290" s="31" t="s">
        <v>66</v>
      </c>
      <c r="W290" s="72" t="str">
        <f t="shared" si="21"/>
        <v/>
      </c>
      <c r="X290" s="73"/>
      <c r="Y290" s="74"/>
    </row>
    <row r="291" spans="1:25" s="24" customFormat="1" ht="10.5" customHeight="1">
      <c r="A291" s="29">
        <f t="shared" si="23"/>
        <v>46043</v>
      </c>
      <c r="B291" s="30">
        <f t="shared" si="22"/>
        <v>46043</v>
      </c>
      <c r="C291" s="113"/>
      <c r="D291" s="114"/>
      <c r="E291" s="114"/>
      <c r="F291" s="114"/>
      <c r="G291" s="115"/>
      <c r="H291" s="113"/>
      <c r="I291" s="114"/>
      <c r="J291" s="114"/>
      <c r="K291" s="115"/>
      <c r="L291" s="113"/>
      <c r="M291" s="114"/>
      <c r="N291" s="114"/>
      <c r="O291" s="114"/>
      <c r="P291" s="114"/>
      <c r="Q291" s="114"/>
      <c r="R291" s="115"/>
      <c r="S291" s="113"/>
      <c r="T291" s="114"/>
      <c r="U291" s="116"/>
      <c r="V291" s="31" t="s">
        <v>66</v>
      </c>
      <c r="W291" s="72" t="str">
        <f t="shared" si="21"/>
        <v/>
      </c>
      <c r="X291" s="73"/>
      <c r="Y291" s="74"/>
    </row>
    <row r="292" spans="1:25" s="24" customFormat="1" ht="10.5" customHeight="1">
      <c r="A292" s="29">
        <f t="shared" si="23"/>
        <v>46044</v>
      </c>
      <c r="B292" s="30">
        <f t="shared" si="22"/>
        <v>46044</v>
      </c>
      <c r="C292" s="113"/>
      <c r="D292" s="114"/>
      <c r="E292" s="114"/>
      <c r="F292" s="114"/>
      <c r="G292" s="115"/>
      <c r="H292" s="113"/>
      <c r="I292" s="114"/>
      <c r="J292" s="114"/>
      <c r="K292" s="115"/>
      <c r="L292" s="113"/>
      <c r="M292" s="114"/>
      <c r="N292" s="114"/>
      <c r="O292" s="114"/>
      <c r="P292" s="114"/>
      <c r="Q292" s="114"/>
      <c r="R292" s="115"/>
      <c r="S292" s="113"/>
      <c r="T292" s="114"/>
      <c r="U292" s="116"/>
      <c r="V292" s="31" t="s">
        <v>66</v>
      </c>
      <c r="W292" s="72" t="str">
        <f t="shared" si="21"/>
        <v/>
      </c>
      <c r="X292" s="73"/>
      <c r="Y292" s="74"/>
    </row>
    <row r="293" spans="1:25" s="24" customFormat="1" ht="10.5" customHeight="1">
      <c r="A293" s="29">
        <f t="shared" si="23"/>
        <v>46045</v>
      </c>
      <c r="B293" s="30">
        <f t="shared" si="22"/>
        <v>46045</v>
      </c>
      <c r="C293" s="113"/>
      <c r="D293" s="114"/>
      <c r="E293" s="114"/>
      <c r="F293" s="114"/>
      <c r="G293" s="115"/>
      <c r="H293" s="113"/>
      <c r="I293" s="114"/>
      <c r="J293" s="114"/>
      <c r="K293" s="115"/>
      <c r="L293" s="113"/>
      <c r="M293" s="114"/>
      <c r="N293" s="114"/>
      <c r="O293" s="114"/>
      <c r="P293" s="114"/>
      <c r="Q293" s="114"/>
      <c r="R293" s="115"/>
      <c r="S293" s="113"/>
      <c r="T293" s="114"/>
      <c r="U293" s="116"/>
      <c r="V293" s="31" t="s">
        <v>66</v>
      </c>
      <c r="W293" s="72" t="str">
        <f t="shared" si="21"/>
        <v/>
      </c>
      <c r="X293" s="73"/>
      <c r="Y293" s="74"/>
    </row>
    <row r="294" spans="1:25" s="24" customFormat="1" ht="10.5" customHeight="1">
      <c r="A294" s="29">
        <f t="shared" si="23"/>
        <v>46046</v>
      </c>
      <c r="B294" s="30">
        <f t="shared" si="22"/>
        <v>46046</v>
      </c>
      <c r="C294" s="113"/>
      <c r="D294" s="114"/>
      <c r="E294" s="114"/>
      <c r="F294" s="114"/>
      <c r="G294" s="115"/>
      <c r="H294" s="113"/>
      <c r="I294" s="114"/>
      <c r="J294" s="114"/>
      <c r="K294" s="115"/>
      <c r="L294" s="113"/>
      <c r="M294" s="114"/>
      <c r="N294" s="114"/>
      <c r="O294" s="114"/>
      <c r="P294" s="114"/>
      <c r="Q294" s="114"/>
      <c r="R294" s="115"/>
      <c r="S294" s="113"/>
      <c r="T294" s="114"/>
      <c r="U294" s="116"/>
      <c r="V294" s="31" t="s">
        <v>66</v>
      </c>
      <c r="W294" s="72" t="str">
        <f t="shared" si="21"/>
        <v/>
      </c>
      <c r="X294" s="73"/>
      <c r="Y294" s="74"/>
    </row>
    <row r="295" spans="1:25" s="24" customFormat="1" ht="10.5" customHeight="1">
      <c r="A295" s="29">
        <f t="shared" si="23"/>
        <v>46047</v>
      </c>
      <c r="B295" s="30">
        <f t="shared" si="22"/>
        <v>46047</v>
      </c>
      <c r="C295" s="113"/>
      <c r="D295" s="114"/>
      <c r="E295" s="114"/>
      <c r="F295" s="114"/>
      <c r="G295" s="115"/>
      <c r="H295" s="113"/>
      <c r="I295" s="114"/>
      <c r="J295" s="114"/>
      <c r="K295" s="115"/>
      <c r="L295" s="113"/>
      <c r="M295" s="114"/>
      <c r="N295" s="114"/>
      <c r="O295" s="114"/>
      <c r="P295" s="114"/>
      <c r="Q295" s="114"/>
      <c r="R295" s="115"/>
      <c r="S295" s="113"/>
      <c r="T295" s="114"/>
      <c r="U295" s="116"/>
      <c r="V295" s="31" t="s">
        <v>66</v>
      </c>
      <c r="W295" s="72" t="str">
        <f t="shared" si="21"/>
        <v/>
      </c>
      <c r="X295" s="73"/>
      <c r="Y295" s="74"/>
    </row>
    <row r="296" spans="1:25" s="24" customFormat="1" ht="10.5" customHeight="1">
      <c r="A296" s="29">
        <f t="shared" si="23"/>
        <v>46048</v>
      </c>
      <c r="B296" s="30">
        <f t="shared" si="22"/>
        <v>46048</v>
      </c>
      <c r="C296" s="113"/>
      <c r="D296" s="114"/>
      <c r="E296" s="114"/>
      <c r="F296" s="114"/>
      <c r="G296" s="115"/>
      <c r="H296" s="113"/>
      <c r="I296" s="114"/>
      <c r="J296" s="114"/>
      <c r="K296" s="115"/>
      <c r="L296" s="113"/>
      <c r="M296" s="114"/>
      <c r="N296" s="114"/>
      <c r="O296" s="114"/>
      <c r="P296" s="114"/>
      <c r="Q296" s="114"/>
      <c r="R296" s="115"/>
      <c r="S296" s="113"/>
      <c r="T296" s="114"/>
      <c r="U296" s="116"/>
      <c r="V296" s="31" t="s">
        <v>66</v>
      </c>
      <c r="W296" s="72" t="str">
        <f t="shared" si="21"/>
        <v/>
      </c>
      <c r="X296" s="73"/>
      <c r="Y296" s="74"/>
    </row>
    <row r="297" spans="1:25" s="24" customFormat="1" ht="10.5" customHeight="1">
      <c r="A297" s="29">
        <f t="shared" si="23"/>
        <v>46049</v>
      </c>
      <c r="B297" s="30">
        <f t="shared" si="22"/>
        <v>46049</v>
      </c>
      <c r="C297" s="113"/>
      <c r="D297" s="114"/>
      <c r="E297" s="114"/>
      <c r="F297" s="114"/>
      <c r="G297" s="115"/>
      <c r="H297" s="113"/>
      <c r="I297" s="114"/>
      <c r="J297" s="114"/>
      <c r="K297" s="115"/>
      <c r="L297" s="113"/>
      <c r="M297" s="114"/>
      <c r="N297" s="114"/>
      <c r="O297" s="114"/>
      <c r="P297" s="114"/>
      <c r="Q297" s="114"/>
      <c r="R297" s="115"/>
      <c r="S297" s="113"/>
      <c r="T297" s="114"/>
      <c r="U297" s="116"/>
      <c r="V297" s="31" t="s">
        <v>66</v>
      </c>
      <c r="W297" s="72" t="str">
        <f t="shared" si="21"/>
        <v/>
      </c>
      <c r="X297" s="73"/>
      <c r="Y297" s="74"/>
    </row>
    <row r="298" spans="1:25" s="24" customFormat="1" ht="10.5" customHeight="1">
      <c r="A298" s="29">
        <f t="shared" si="23"/>
        <v>46050</v>
      </c>
      <c r="B298" s="30">
        <f t="shared" si="22"/>
        <v>46050</v>
      </c>
      <c r="C298" s="113"/>
      <c r="D298" s="114"/>
      <c r="E298" s="114"/>
      <c r="F298" s="114"/>
      <c r="G298" s="115"/>
      <c r="H298" s="113"/>
      <c r="I298" s="114"/>
      <c r="J298" s="114"/>
      <c r="K298" s="115"/>
      <c r="L298" s="113"/>
      <c r="M298" s="114"/>
      <c r="N298" s="114"/>
      <c r="O298" s="114"/>
      <c r="P298" s="114"/>
      <c r="Q298" s="114"/>
      <c r="R298" s="115"/>
      <c r="S298" s="113"/>
      <c r="T298" s="114"/>
      <c r="U298" s="116"/>
      <c r="V298" s="31" t="s">
        <v>66</v>
      </c>
      <c r="W298" s="72" t="str">
        <f t="shared" si="21"/>
        <v/>
      </c>
      <c r="X298" s="73"/>
      <c r="Y298" s="74"/>
    </row>
    <row r="299" spans="1:25" s="24" customFormat="1" ht="10.5" customHeight="1">
      <c r="A299" s="29">
        <f>IF(DAY(A298+1)&lt;&gt;29,"",A298+1)</f>
        <v>46051</v>
      </c>
      <c r="B299" s="30">
        <f>IF(DAY(B298+1)&lt;&gt;29,"",B298+1)</f>
        <v>46051</v>
      </c>
      <c r="C299" s="113"/>
      <c r="D299" s="114"/>
      <c r="E299" s="114"/>
      <c r="F299" s="114"/>
      <c r="G299" s="115"/>
      <c r="H299" s="113"/>
      <c r="I299" s="114"/>
      <c r="J299" s="114"/>
      <c r="K299" s="115"/>
      <c r="L299" s="113"/>
      <c r="M299" s="114"/>
      <c r="N299" s="114"/>
      <c r="O299" s="114"/>
      <c r="P299" s="114"/>
      <c r="Q299" s="114"/>
      <c r="R299" s="115"/>
      <c r="S299" s="113"/>
      <c r="T299" s="114"/>
      <c r="U299" s="116"/>
      <c r="V299" s="31" t="s">
        <v>66</v>
      </c>
      <c r="W299" s="72" t="str">
        <f t="shared" si="21"/>
        <v/>
      </c>
      <c r="X299" s="73"/>
      <c r="Y299" s="74"/>
    </row>
    <row r="300" spans="1:25" s="24" customFormat="1" ht="10.5" customHeight="1">
      <c r="A300" s="29">
        <f>IF(DAY(A298+2)&lt;&gt;30,"",A298+2)</f>
        <v>46052</v>
      </c>
      <c r="B300" s="30">
        <f>IF(DAY(B298+2)&lt;&gt;30,"",B298+2)</f>
        <v>46052</v>
      </c>
      <c r="C300" s="113"/>
      <c r="D300" s="114"/>
      <c r="E300" s="114"/>
      <c r="F300" s="114"/>
      <c r="G300" s="115"/>
      <c r="H300" s="113"/>
      <c r="I300" s="114"/>
      <c r="J300" s="114"/>
      <c r="K300" s="115"/>
      <c r="L300" s="113"/>
      <c r="M300" s="114"/>
      <c r="N300" s="114"/>
      <c r="O300" s="114"/>
      <c r="P300" s="114"/>
      <c r="Q300" s="114"/>
      <c r="R300" s="115"/>
      <c r="S300" s="113"/>
      <c r="T300" s="114"/>
      <c r="U300" s="116"/>
      <c r="V300" s="31" t="s">
        <v>66</v>
      </c>
      <c r="W300" s="72" t="str">
        <f t="shared" si="21"/>
        <v/>
      </c>
      <c r="X300" s="73"/>
      <c r="Y300" s="74"/>
    </row>
    <row r="301" spans="1:25" s="24" customFormat="1" ht="10.5" customHeight="1" thickBot="1">
      <c r="A301" s="32">
        <f>IF(DAY(A298+3)&lt;&gt;31,"",A298+3)</f>
        <v>46053</v>
      </c>
      <c r="B301" s="33">
        <f>IF(DAY(B298+3)&lt;&gt;31,"",B298+3)</f>
        <v>46053</v>
      </c>
      <c r="C301" s="117"/>
      <c r="D301" s="118"/>
      <c r="E301" s="118"/>
      <c r="F301" s="118"/>
      <c r="G301" s="119"/>
      <c r="H301" s="117"/>
      <c r="I301" s="118"/>
      <c r="J301" s="118"/>
      <c r="K301" s="119"/>
      <c r="L301" s="117"/>
      <c r="M301" s="118"/>
      <c r="N301" s="118"/>
      <c r="O301" s="118"/>
      <c r="P301" s="118"/>
      <c r="Q301" s="118"/>
      <c r="R301" s="119"/>
      <c r="S301" s="117"/>
      <c r="T301" s="118"/>
      <c r="U301" s="120"/>
      <c r="V301" s="34" t="s">
        <v>66</v>
      </c>
      <c r="W301" s="75" t="str">
        <f t="shared" si="21"/>
        <v/>
      </c>
      <c r="X301" s="76"/>
      <c r="Y301" s="77"/>
    </row>
    <row r="302" spans="1:25" ht="8.25" customHeight="1"/>
    <row r="303" spans="1:25" ht="13.5" customHeight="1">
      <c r="A303" s="17" t="s">
        <v>121</v>
      </c>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row>
    <row r="304" spans="1:25" ht="10.5" customHeight="1" thickBot="1">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row>
    <row r="305" spans="1:48" s="24" customFormat="1" ht="12" customHeight="1">
      <c r="A305" s="136" t="s">
        <v>73</v>
      </c>
      <c r="B305" s="137"/>
      <c r="C305" s="137"/>
      <c r="D305" s="137"/>
      <c r="E305" s="138"/>
      <c r="F305" s="139" t="str">
        <f>'01_様式第１号（交付申請書兼請求書）【記入例】'!$E$26</f>
        <v>延岡訪問介護事業所</v>
      </c>
      <c r="G305" s="140"/>
      <c r="H305" s="140"/>
      <c r="I305" s="140"/>
      <c r="J305" s="140"/>
      <c r="K305" s="140"/>
      <c r="L305" s="140"/>
      <c r="M305" s="141"/>
      <c r="N305" s="35"/>
      <c r="O305" s="35"/>
      <c r="P305" s="35"/>
      <c r="Q305" s="35"/>
      <c r="R305" s="35"/>
      <c r="S305" s="35"/>
      <c r="T305" s="35"/>
      <c r="U305" s="35"/>
      <c r="V305" s="35"/>
      <c r="W305" s="35"/>
      <c r="X305" s="35"/>
      <c r="Y305" s="35"/>
    </row>
    <row r="306" spans="1:48" s="24" customFormat="1" ht="12" customHeight="1" thickBot="1">
      <c r="A306" s="142" t="s">
        <v>37</v>
      </c>
      <c r="B306" s="143"/>
      <c r="C306" s="143"/>
      <c r="D306" s="143"/>
      <c r="E306" s="144"/>
      <c r="F306" s="36" t="s">
        <v>62</v>
      </c>
      <c r="G306" s="36"/>
      <c r="H306" s="145">
        <f>'01_様式第１号（交付申請書兼請求書）【記入例】'!$F$29</f>
        <v>8</v>
      </c>
      <c r="I306" s="145"/>
      <c r="J306" s="36" t="s">
        <v>63</v>
      </c>
      <c r="K306" s="145">
        <f>'01_様式第１号（交付申請書兼請求書）【記入例】'!$H$29</f>
        <v>1</v>
      </c>
      <c r="L306" s="145"/>
      <c r="M306" s="37" t="s">
        <v>64</v>
      </c>
      <c r="N306" s="35"/>
      <c r="O306" s="35"/>
      <c r="P306" s="35"/>
      <c r="Q306" s="35"/>
      <c r="R306" s="35"/>
      <c r="S306" s="35"/>
      <c r="T306" s="35"/>
      <c r="U306" s="35"/>
      <c r="V306" s="35"/>
      <c r="W306" s="35"/>
      <c r="X306" s="35"/>
      <c r="Y306" s="35"/>
    </row>
    <row r="307" spans="1:48" s="24" customFormat="1" ht="10.5" customHeight="1" thickBot="1">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row>
    <row r="308" spans="1:48" s="24" customFormat="1" ht="12" customHeight="1" thickBot="1">
      <c r="A308" s="20" t="s">
        <v>56</v>
      </c>
      <c r="B308" s="21"/>
      <c r="C308" s="22"/>
      <c r="D308" s="171"/>
      <c r="E308" s="172"/>
      <c r="F308" s="172"/>
      <c r="G308" s="172"/>
      <c r="H308" s="172"/>
      <c r="I308" s="173"/>
      <c r="J308" s="23"/>
      <c r="K308" s="23"/>
      <c r="L308" s="23"/>
      <c r="M308" s="23"/>
      <c r="N308" s="23"/>
      <c r="O308" s="23"/>
      <c r="P308" s="23"/>
      <c r="Q308" s="23"/>
      <c r="R308" s="23"/>
      <c r="S308" s="23"/>
      <c r="T308" s="23"/>
      <c r="U308" s="23"/>
      <c r="V308" s="23"/>
      <c r="W308" s="23"/>
      <c r="X308" s="23"/>
      <c r="Y308" s="23"/>
    </row>
    <row r="309" spans="1:48" s="25" customFormat="1" ht="10.5" customHeight="1">
      <c r="A309" s="129" t="s">
        <v>57</v>
      </c>
      <c r="B309" s="131" t="s">
        <v>67</v>
      </c>
      <c r="C309" s="107" t="s">
        <v>58</v>
      </c>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9"/>
    </row>
    <row r="310" spans="1:48" s="25" customFormat="1" ht="24" customHeight="1" thickBot="1">
      <c r="A310" s="130"/>
      <c r="B310" s="132"/>
      <c r="C310" s="133" t="s">
        <v>59</v>
      </c>
      <c r="D310" s="134"/>
      <c r="E310" s="134"/>
      <c r="F310" s="134"/>
      <c r="G310" s="135"/>
      <c r="H310" s="133" t="s">
        <v>60</v>
      </c>
      <c r="I310" s="134"/>
      <c r="J310" s="134"/>
      <c r="K310" s="135"/>
      <c r="L310" s="133" t="s">
        <v>89</v>
      </c>
      <c r="M310" s="134"/>
      <c r="N310" s="134"/>
      <c r="O310" s="134"/>
      <c r="P310" s="134"/>
      <c r="Q310" s="134"/>
      <c r="R310" s="135"/>
      <c r="S310" s="121" t="s">
        <v>61</v>
      </c>
      <c r="T310" s="122"/>
      <c r="U310" s="122"/>
      <c r="V310" s="123"/>
      <c r="W310" s="110" t="s">
        <v>65</v>
      </c>
      <c r="X310" s="111"/>
      <c r="Y310" s="112"/>
      <c r="AR310" s="124"/>
      <c r="AS310" s="124"/>
      <c r="AT310" s="124"/>
      <c r="AU310" s="124"/>
      <c r="AV310" s="124"/>
    </row>
    <row r="311" spans="1:48" s="24" customFormat="1" ht="10.5" customHeight="1" thickTop="1">
      <c r="A311" s="26">
        <f>DATE('03_様式第２号（実績報告書）【記入例】'!$AD$3,'03_様式第２号（実績報告書）【記入例】'!$AD$4,1)</f>
        <v>46023</v>
      </c>
      <c r="B311" s="27">
        <f>DATE('03_様式第２号（実績報告書）【記入例】'!$AD$3,'03_様式第２号（実績報告書）【記入例】'!$AD$4,1)</f>
        <v>46023</v>
      </c>
      <c r="C311" s="125"/>
      <c r="D311" s="126"/>
      <c r="E311" s="126"/>
      <c r="F311" s="126"/>
      <c r="G311" s="127"/>
      <c r="H311" s="125"/>
      <c r="I311" s="126"/>
      <c r="J311" s="126"/>
      <c r="K311" s="127"/>
      <c r="L311" s="125"/>
      <c r="M311" s="126"/>
      <c r="N311" s="126"/>
      <c r="O311" s="126"/>
      <c r="P311" s="126"/>
      <c r="Q311" s="126"/>
      <c r="R311" s="127"/>
      <c r="S311" s="125"/>
      <c r="T311" s="126"/>
      <c r="U311" s="128"/>
      <c r="V311" s="28" t="s">
        <v>66</v>
      </c>
      <c r="W311" s="69" t="str">
        <f>IF(S311&gt;="","",IF(S311&gt;=40,"40km以上",IF(S311&gt;=30,"30km以上",IF(S311&gt;=20,"20km以上",IF(S311&gt;=15,"15km以上",IF(S311&lt;15,"15km未満"))))))</f>
        <v/>
      </c>
      <c r="X311" s="70"/>
      <c r="Y311" s="71"/>
    </row>
    <row r="312" spans="1:48" s="24" customFormat="1" ht="10.5" customHeight="1">
      <c r="A312" s="29">
        <f>A311+1</f>
        <v>46024</v>
      </c>
      <c r="B312" s="30">
        <f>B311+1</f>
        <v>46024</v>
      </c>
      <c r="C312" s="113"/>
      <c r="D312" s="114"/>
      <c r="E312" s="114"/>
      <c r="F312" s="114"/>
      <c r="G312" s="115"/>
      <c r="H312" s="113"/>
      <c r="I312" s="114"/>
      <c r="J312" s="114"/>
      <c r="K312" s="115"/>
      <c r="L312" s="113"/>
      <c r="M312" s="114"/>
      <c r="N312" s="114"/>
      <c r="O312" s="114"/>
      <c r="P312" s="114"/>
      <c r="Q312" s="114"/>
      <c r="R312" s="115"/>
      <c r="S312" s="113"/>
      <c r="T312" s="114"/>
      <c r="U312" s="116"/>
      <c r="V312" s="31" t="s">
        <v>66</v>
      </c>
      <c r="W312" s="72" t="str">
        <f t="shared" ref="W312:W341" si="24">IF(S312&gt;="","",IF(S312&gt;=40,"40km以上",IF(S312&gt;=30,"30km以上",IF(S312&gt;=20,"20km以上",IF(S312&gt;=15,"15km以上",IF(S312&lt;15,"15km未満"))))))</f>
        <v/>
      </c>
      <c r="X312" s="73"/>
      <c r="Y312" s="74"/>
    </row>
    <row r="313" spans="1:48" s="24" customFormat="1" ht="10.5" customHeight="1">
      <c r="A313" s="29">
        <f>A312+1</f>
        <v>46025</v>
      </c>
      <c r="B313" s="30">
        <f t="shared" ref="B313:B338" si="25">B312+1</f>
        <v>46025</v>
      </c>
      <c r="C313" s="113"/>
      <c r="D313" s="114"/>
      <c r="E313" s="114"/>
      <c r="F313" s="114"/>
      <c r="G313" s="115"/>
      <c r="H313" s="113"/>
      <c r="I313" s="114"/>
      <c r="J313" s="114"/>
      <c r="K313" s="115"/>
      <c r="L313" s="113"/>
      <c r="M313" s="114"/>
      <c r="N313" s="114"/>
      <c r="O313" s="114"/>
      <c r="P313" s="114"/>
      <c r="Q313" s="114"/>
      <c r="R313" s="115"/>
      <c r="S313" s="113"/>
      <c r="T313" s="114"/>
      <c r="U313" s="116"/>
      <c r="V313" s="31" t="s">
        <v>66</v>
      </c>
      <c r="W313" s="72" t="str">
        <f t="shared" si="24"/>
        <v/>
      </c>
      <c r="X313" s="73"/>
      <c r="Y313" s="74"/>
    </row>
    <row r="314" spans="1:48" s="24" customFormat="1" ht="10.5" customHeight="1">
      <c r="A314" s="29">
        <f t="shared" ref="A314:A338" si="26">A313+1</f>
        <v>46026</v>
      </c>
      <c r="B314" s="30">
        <f t="shared" si="25"/>
        <v>46026</v>
      </c>
      <c r="C314" s="113"/>
      <c r="D314" s="114"/>
      <c r="E314" s="114"/>
      <c r="F314" s="114"/>
      <c r="G314" s="115"/>
      <c r="H314" s="113"/>
      <c r="I314" s="114"/>
      <c r="J314" s="114"/>
      <c r="K314" s="115"/>
      <c r="L314" s="113"/>
      <c r="M314" s="114"/>
      <c r="N314" s="114"/>
      <c r="O314" s="114"/>
      <c r="P314" s="114"/>
      <c r="Q314" s="114"/>
      <c r="R314" s="115"/>
      <c r="S314" s="113"/>
      <c r="T314" s="114"/>
      <c r="U314" s="116"/>
      <c r="V314" s="31" t="s">
        <v>66</v>
      </c>
      <c r="W314" s="72" t="str">
        <f t="shared" si="24"/>
        <v/>
      </c>
      <c r="X314" s="73"/>
      <c r="Y314" s="74"/>
    </row>
    <row r="315" spans="1:48" s="24" customFormat="1" ht="10.5" customHeight="1">
      <c r="A315" s="29">
        <f t="shared" si="26"/>
        <v>46027</v>
      </c>
      <c r="B315" s="30">
        <f t="shared" si="25"/>
        <v>46027</v>
      </c>
      <c r="C315" s="113"/>
      <c r="D315" s="114"/>
      <c r="E315" s="114"/>
      <c r="F315" s="114"/>
      <c r="G315" s="115"/>
      <c r="H315" s="113"/>
      <c r="I315" s="114"/>
      <c r="J315" s="114"/>
      <c r="K315" s="115"/>
      <c r="L315" s="113"/>
      <c r="M315" s="114"/>
      <c r="N315" s="114"/>
      <c r="O315" s="114"/>
      <c r="P315" s="114"/>
      <c r="Q315" s="114"/>
      <c r="R315" s="115"/>
      <c r="S315" s="113"/>
      <c r="T315" s="114"/>
      <c r="U315" s="116"/>
      <c r="V315" s="31" t="s">
        <v>66</v>
      </c>
      <c r="W315" s="72" t="str">
        <f t="shared" si="24"/>
        <v/>
      </c>
      <c r="X315" s="73"/>
      <c r="Y315" s="74"/>
    </row>
    <row r="316" spans="1:48" s="24" customFormat="1" ht="10.5" customHeight="1">
      <c r="A316" s="29">
        <f t="shared" si="26"/>
        <v>46028</v>
      </c>
      <c r="B316" s="30">
        <f t="shared" si="25"/>
        <v>46028</v>
      </c>
      <c r="C316" s="113"/>
      <c r="D316" s="114"/>
      <c r="E316" s="114"/>
      <c r="F316" s="114"/>
      <c r="G316" s="115"/>
      <c r="H316" s="113"/>
      <c r="I316" s="114"/>
      <c r="J316" s="114"/>
      <c r="K316" s="115"/>
      <c r="L316" s="113"/>
      <c r="M316" s="114"/>
      <c r="N316" s="114"/>
      <c r="O316" s="114"/>
      <c r="P316" s="114"/>
      <c r="Q316" s="114"/>
      <c r="R316" s="115"/>
      <c r="S316" s="113"/>
      <c r="T316" s="114"/>
      <c r="U316" s="116"/>
      <c r="V316" s="31" t="s">
        <v>66</v>
      </c>
      <c r="W316" s="72" t="str">
        <f t="shared" si="24"/>
        <v/>
      </c>
      <c r="X316" s="73"/>
      <c r="Y316" s="74"/>
    </row>
    <row r="317" spans="1:48" s="24" customFormat="1" ht="10.5" customHeight="1">
      <c r="A317" s="29">
        <f t="shared" si="26"/>
        <v>46029</v>
      </c>
      <c r="B317" s="30">
        <f t="shared" si="25"/>
        <v>46029</v>
      </c>
      <c r="C317" s="113"/>
      <c r="D317" s="114"/>
      <c r="E317" s="114"/>
      <c r="F317" s="114"/>
      <c r="G317" s="115"/>
      <c r="H317" s="113"/>
      <c r="I317" s="114"/>
      <c r="J317" s="114"/>
      <c r="K317" s="115"/>
      <c r="L317" s="113"/>
      <c r="M317" s="114"/>
      <c r="N317" s="114"/>
      <c r="O317" s="114"/>
      <c r="P317" s="114"/>
      <c r="Q317" s="114"/>
      <c r="R317" s="115"/>
      <c r="S317" s="113"/>
      <c r="T317" s="114"/>
      <c r="U317" s="116"/>
      <c r="V317" s="31" t="s">
        <v>66</v>
      </c>
      <c r="W317" s="72" t="str">
        <f t="shared" si="24"/>
        <v/>
      </c>
      <c r="X317" s="73"/>
      <c r="Y317" s="74"/>
    </row>
    <row r="318" spans="1:48" s="24" customFormat="1" ht="10.5" customHeight="1">
      <c r="A318" s="29">
        <f t="shared" si="26"/>
        <v>46030</v>
      </c>
      <c r="B318" s="30">
        <f t="shared" si="25"/>
        <v>46030</v>
      </c>
      <c r="C318" s="113"/>
      <c r="D318" s="114"/>
      <c r="E318" s="114"/>
      <c r="F318" s="114"/>
      <c r="G318" s="115"/>
      <c r="H318" s="113"/>
      <c r="I318" s="114"/>
      <c r="J318" s="114"/>
      <c r="K318" s="115"/>
      <c r="L318" s="113"/>
      <c r="M318" s="114"/>
      <c r="N318" s="114"/>
      <c r="O318" s="114"/>
      <c r="P318" s="114"/>
      <c r="Q318" s="114"/>
      <c r="R318" s="115"/>
      <c r="S318" s="113"/>
      <c r="T318" s="114"/>
      <c r="U318" s="116"/>
      <c r="V318" s="31" t="s">
        <v>66</v>
      </c>
      <c r="W318" s="72" t="str">
        <f t="shared" si="24"/>
        <v/>
      </c>
      <c r="X318" s="73"/>
      <c r="Y318" s="74"/>
    </row>
    <row r="319" spans="1:48" s="24" customFormat="1" ht="10.5" customHeight="1">
      <c r="A319" s="29">
        <f t="shared" si="26"/>
        <v>46031</v>
      </c>
      <c r="B319" s="30">
        <f t="shared" si="25"/>
        <v>46031</v>
      </c>
      <c r="C319" s="113"/>
      <c r="D319" s="114"/>
      <c r="E319" s="114"/>
      <c r="F319" s="114"/>
      <c r="G319" s="115"/>
      <c r="H319" s="113"/>
      <c r="I319" s="114"/>
      <c r="J319" s="114"/>
      <c r="K319" s="115"/>
      <c r="L319" s="113"/>
      <c r="M319" s="114"/>
      <c r="N319" s="114"/>
      <c r="O319" s="114"/>
      <c r="P319" s="114"/>
      <c r="Q319" s="114"/>
      <c r="R319" s="115"/>
      <c r="S319" s="113"/>
      <c r="T319" s="114"/>
      <c r="U319" s="116"/>
      <c r="V319" s="31" t="s">
        <v>66</v>
      </c>
      <c r="W319" s="72" t="str">
        <f t="shared" si="24"/>
        <v/>
      </c>
      <c r="X319" s="73"/>
      <c r="Y319" s="74"/>
    </row>
    <row r="320" spans="1:48" s="24" customFormat="1" ht="10.5" customHeight="1">
      <c r="A320" s="29">
        <f t="shared" si="26"/>
        <v>46032</v>
      </c>
      <c r="B320" s="30">
        <f t="shared" si="25"/>
        <v>46032</v>
      </c>
      <c r="C320" s="113"/>
      <c r="D320" s="114"/>
      <c r="E320" s="114"/>
      <c r="F320" s="114"/>
      <c r="G320" s="115"/>
      <c r="H320" s="113"/>
      <c r="I320" s="114"/>
      <c r="J320" s="114"/>
      <c r="K320" s="115"/>
      <c r="L320" s="113"/>
      <c r="M320" s="114"/>
      <c r="N320" s="114"/>
      <c r="O320" s="114"/>
      <c r="P320" s="114"/>
      <c r="Q320" s="114"/>
      <c r="R320" s="115"/>
      <c r="S320" s="113"/>
      <c r="T320" s="114"/>
      <c r="U320" s="116"/>
      <c r="V320" s="31" t="s">
        <v>66</v>
      </c>
      <c r="W320" s="72" t="str">
        <f t="shared" si="24"/>
        <v/>
      </c>
      <c r="X320" s="73"/>
      <c r="Y320" s="74"/>
    </row>
    <row r="321" spans="1:25" s="24" customFormat="1" ht="10.5" customHeight="1">
      <c r="A321" s="29">
        <f t="shared" si="26"/>
        <v>46033</v>
      </c>
      <c r="B321" s="30">
        <f t="shared" si="25"/>
        <v>46033</v>
      </c>
      <c r="C321" s="113"/>
      <c r="D321" s="114"/>
      <c r="E321" s="114"/>
      <c r="F321" s="114"/>
      <c r="G321" s="115"/>
      <c r="H321" s="113"/>
      <c r="I321" s="114"/>
      <c r="J321" s="114"/>
      <c r="K321" s="115"/>
      <c r="L321" s="113"/>
      <c r="M321" s="114"/>
      <c r="N321" s="114"/>
      <c r="O321" s="114"/>
      <c r="P321" s="114"/>
      <c r="Q321" s="114"/>
      <c r="R321" s="115"/>
      <c r="S321" s="113"/>
      <c r="T321" s="114"/>
      <c r="U321" s="116"/>
      <c r="V321" s="31" t="s">
        <v>66</v>
      </c>
      <c r="W321" s="72" t="str">
        <f t="shared" si="24"/>
        <v/>
      </c>
      <c r="X321" s="73"/>
      <c r="Y321" s="74"/>
    </row>
    <row r="322" spans="1:25" s="24" customFormat="1" ht="10.5" customHeight="1">
      <c r="A322" s="29">
        <f t="shared" si="26"/>
        <v>46034</v>
      </c>
      <c r="B322" s="30">
        <f t="shared" si="25"/>
        <v>46034</v>
      </c>
      <c r="C322" s="113"/>
      <c r="D322" s="114"/>
      <c r="E322" s="114"/>
      <c r="F322" s="114"/>
      <c r="G322" s="115"/>
      <c r="H322" s="113"/>
      <c r="I322" s="114"/>
      <c r="J322" s="114"/>
      <c r="K322" s="115"/>
      <c r="L322" s="113"/>
      <c r="M322" s="114"/>
      <c r="N322" s="114"/>
      <c r="O322" s="114"/>
      <c r="P322" s="114"/>
      <c r="Q322" s="114"/>
      <c r="R322" s="115"/>
      <c r="S322" s="113"/>
      <c r="T322" s="114"/>
      <c r="U322" s="116"/>
      <c r="V322" s="31" t="s">
        <v>66</v>
      </c>
      <c r="W322" s="72" t="str">
        <f t="shared" si="24"/>
        <v/>
      </c>
      <c r="X322" s="73"/>
      <c r="Y322" s="74"/>
    </row>
    <row r="323" spans="1:25" s="24" customFormat="1" ht="10.5" customHeight="1">
      <c r="A323" s="29">
        <f t="shared" si="26"/>
        <v>46035</v>
      </c>
      <c r="B323" s="30">
        <f t="shared" si="25"/>
        <v>46035</v>
      </c>
      <c r="C323" s="113"/>
      <c r="D323" s="114"/>
      <c r="E323" s="114"/>
      <c r="F323" s="114"/>
      <c r="G323" s="115"/>
      <c r="H323" s="113"/>
      <c r="I323" s="114"/>
      <c r="J323" s="114"/>
      <c r="K323" s="115"/>
      <c r="L323" s="113"/>
      <c r="M323" s="114"/>
      <c r="N323" s="114"/>
      <c r="O323" s="114"/>
      <c r="P323" s="114"/>
      <c r="Q323" s="114"/>
      <c r="R323" s="115"/>
      <c r="S323" s="113"/>
      <c r="T323" s="114"/>
      <c r="U323" s="116"/>
      <c r="V323" s="31" t="s">
        <v>66</v>
      </c>
      <c r="W323" s="72" t="str">
        <f t="shared" si="24"/>
        <v/>
      </c>
      <c r="X323" s="73"/>
      <c r="Y323" s="74"/>
    </row>
    <row r="324" spans="1:25" s="24" customFormat="1" ht="10.5" customHeight="1">
      <c r="A324" s="29">
        <f t="shared" si="26"/>
        <v>46036</v>
      </c>
      <c r="B324" s="30">
        <f t="shared" si="25"/>
        <v>46036</v>
      </c>
      <c r="C324" s="113"/>
      <c r="D324" s="114"/>
      <c r="E324" s="114"/>
      <c r="F324" s="114"/>
      <c r="G324" s="115"/>
      <c r="H324" s="113"/>
      <c r="I324" s="114"/>
      <c r="J324" s="114"/>
      <c r="K324" s="115"/>
      <c r="L324" s="113"/>
      <c r="M324" s="114"/>
      <c r="N324" s="114"/>
      <c r="O324" s="114"/>
      <c r="P324" s="114"/>
      <c r="Q324" s="114"/>
      <c r="R324" s="115"/>
      <c r="S324" s="113"/>
      <c r="T324" s="114"/>
      <c r="U324" s="116"/>
      <c r="V324" s="31" t="s">
        <v>66</v>
      </c>
      <c r="W324" s="72" t="str">
        <f t="shared" si="24"/>
        <v/>
      </c>
      <c r="X324" s="73"/>
      <c r="Y324" s="74"/>
    </row>
    <row r="325" spans="1:25" s="24" customFormat="1" ht="10.5" customHeight="1">
      <c r="A325" s="29">
        <f t="shared" si="26"/>
        <v>46037</v>
      </c>
      <c r="B325" s="30">
        <f t="shared" si="25"/>
        <v>46037</v>
      </c>
      <c r="C325" s="113"/>
      <c r="D325" s="114"/>
      <c r="E325" s="114"/>
      <c r="F325" s="114"/>
      <c r="G325" s="115"/>
      <c r="H325" s="113"/>
      <c r="I325" s="114"/>
      <c r="J325" s="114"/>
      <c r="K325" s="115"/>
      <c r="L325" s="113"/>
      <c r="M325" s="114"/>
      <c r="N325" s="114"/>
      <c r="O325" s="114"/>
      <c r="P325" s="114"/>
      <c r="Q325" s="114"/>
      <c r="R325" s="115"/>
      <c r="S325" s="113"/>
      <c r="T325" s="114"/>
      <c r="U325" s="116"/>
      <c r="V325" s="31" t="s">
        <v>66</v>
      </c>
      <c r="W325" s="72" t="str">
        <f t="shared" si="24"/>
        <v/>
      </c>
      <c r="X325" s="73"/>
      <c r="Y325" s="74"/>
    </row>
    <row r="326" spans="1:25" s="24" customFormat="1" ht="10.5" customHeight="1">
      <c r="A326" s="29">
        <f t="shared" si="26"/>
        <v>46038</v>
      </c>
      <c r="B326" s="30">
        <f t="shared" si="25"/>
        <v>46038</v>
      </c>
      <c r="C326" s="113"/>
      <c r="D326" s="114"/>
      <c r="E326" s="114"/>
      <c r="F326" s="114"/>
      <c r="G326" s="115"/>
      <c r="H326" s="113"/>
      <c r="I326" s="114"/>
      <c r="J326" s="114"/>
      <c r="K326" s="115"/>
      <c r="L326" s="113"/>
      <c r="M326" s="114"/>
      <c r="N326" s="114"/>
      <c r="O326" s="114"/>
      <c r="P326" s="114"/>
      <c r="Q326" s="114"/>
      <c r="R326" s="115"/>
      <c r="S326" s="113"/>
      <c r="T326" s="114"/>
      <c r="U326" s="116"/>
      <c r="V326" s="31" t="s">
        <v>66</v>
      </c>
      <c r="W326" s="72" t="str">
        <f t="shared" si="24"/>
        <v/>
      </c>
      <c r="X326" s="73"/>
      <c r="Y326" s="74"/>
    </row>
    <row r="327" spans="1:25" s="24" customFormat="1" ht="10.5" customHeight="1">
      <c r="A327" s="29">
        <f t="shared" si="26"/>
        <v>46039</v>
      </c>
      <c r="B327" s="30">
        <f t="shared" si="25"/>
        <v>46039</v>
      </c>
      <c r="C327" s="113"/>
      <c r="D327" s="114"/>
      <c r="E327" s="114"/>
      <c r="F327" s="114"/>
      <c r="G327" s="115"/>
      <c r="H327" s="113"/>
      <c r="I327" s="114"/>
      <c r="J327" s="114"/>
      <c r="K327" s="115"/>
      <c r="L327" s="113"/>
      <c r="M327" s="114"/>
      <c r="N327" s="114"/>
      <c r="O327" s="114"/>
      <c r="P327" s="114"/>
      <c r="Q327" s="114"/>
      <c r="R327" s="115"/>
      <c r="S327" s="113"/>
      <c r="T327" s="114"/>
      <c r="U327" s="116"/>
      <c r="V327" s="31" t="s">
        <v>66</v>
      </c>
      <c r="W327" s="72" t="str">
        <f t="shared" si="24"/>
        <v/>
      </c>
      <c r="X327" s="73"/>
      <c r="Y327" s="74"/>
    </row>
    <row r="328" spans="1:25" s="24" customFormat="1" ht="10.5" customHeight="1">
      <c r="A328" s="29">
        <f t="shared" si="26"/>
        <v>46040</v>
      </c>
      <c r="B328" s="30">
        <f t="shared" si="25"/>
        <v>46040</v>
      </c>
      <c r="C328" s="113"/>
      <c r="D328" s="114"/>
      <c r="E328" s="114"/>
      <c r="F328" s="114"/>
      <c r="G328" s="115"/>
      <c r="H328" s="113"/>
      <c r="I328" s="114"/>
      <c r="J328" s="114"/>
      <c r="K328" s="115"/>
      <c r="L328" s="113"/>
      <c r="M328" s="114"/>
      <c r="N328" s="114"/>
      <c r="O328" s="114"/>
      <c r="P328" s="114"/>
      <c r="Q328" s="114"/>
      <c r="R328" s="115"/>
      <c r="S328" s="113"/>
      <c r="T328" s="114"/>
      <c r="U328" s="116"/>
      <c r="V328" s="31" t="s">
        <v>66</v>
      </c>
      <c r="W328" s="72" t="str">
        <f t="shared" si="24"/>
        <v/>
      </c>
      <c r="X328" s="73"/>
      <c r="Y328" s="74"/>
    </row>
    <row r="329" spans="1:25" s="24" customFormat="1" ht="10.5" customHeight="1">
      <c r="A329" s="29">
        <f t="shared" si="26"/>
        <v>46041</v>
      </c>
      <c r="B329" s="30">
        <f t="shared" si="25"/>
        <v>46041</v>
      </c>
      <c r="C329" s="113"/>
      <c r="D329" s="114"/>
      <c r="E329" s="114"/>
      <c r="F329" s="114"/>
      <c r="G329" s="115"/>
      <c r="H329" s="113"/>
      <c r="I329" s="114"/>
      <c r="J329" s="114"/>
      <c r="K329" s="115"/>
      <c r="L329" s="113"/>
      <c r="M329" s="114"/>
      <c r="N329" s="114"/>
      <c r="O329" s="114"/>
      <c r="P329" s="114"/>
      <c r="Q329" s="114"/>
      <c r="R329" s="115"/>
      <c r="S329" s="113"/>
      <c r="T329" s="114"/>
      <c r="U329" s="116"/>
      <c r="V329" s="31" t="s">
        <v>66</v>
      </c>
      <c r="W329" s="72" t="str">
        <f t="shared" si="24"/>
        <v/>
      </c>
      <c r="X329" s="73"/>
      <c r="Y329" s="74"/>
    </row>
    <row r="330" spans="1:25" s="24" customFormat="1" ht="10.5" customHeight="1">
      <c r="A330" s="29">
        <f t="shared" si="26"/>
        <v>46042</v>
      </c>
      <c r="B330" s="30">
        <f t="shared" si="25"/>
        <v>46042</v>
      </c>
      <c r="C330" s="113"/>
      <c r="D330" s="114"/>
      <c r="E330" s="114"/>
      <c r="F330" s="114"/>
      <c r="G330" s="115"/>
      <c r="H330" s="113"/>
      <c r="I330" s="114"/>
      <c r="J330" s="114"/>
      <c r="K330" s="115"/>
      <c r="L330" s="113"/>
      <c r="M330" s="114"/>
      <c r="N330" s="114"/>
      <c r="O330" s="114"/>
      <c r="P330" s="114"/>
      <c r="Q330" s="114"/>
      <c r="R330" s="115"/>
      <c r="S330" s="113"/>
      <c r="T330" s="114"/>
      <c r="U330" s="116"/>
      <c r="V330" s="31" t="s">
        <v>66</v>
      </c>
      <c r="W330" s="72" t="str">
        <f t="shared" si="24"/>
        <v/>
      </c>
      <c r="X330" s="73"/>
      <c r="Y330" s="74"/>
    </row>
    <row r="331" spans="1:25" s="24" customFormat="1" ht="10.5" customHeight="1">
      <c r="A331" s="29">
        <f t="shared" si="26"/>
        <v>46043</v>
      </c>
      <c r="B331" s="30">
        <f t="shared" si="25"/>
        <v>46043</v>
      </c>
      <c r="C331" s="113"/>
      <c r="D331" s="114"/>
      <c r="E331" s="114"/>
      <c r="F331" s="114"/>
      <c r="G331" s="115"/>
      <c r="H331" s="113"/>
      <c r="I331" s="114"/>
      <c r="J331" s="114"/>
      <c r="K331" s="115"/>
      <c r="L331" s="113"/>
      <c r="M331" s="114"/>
      <c r="N331" s="114"/>
      <c r="O331" s="114"/>
      <c r="P331" s="114"/>
      <c r="Q331" s="114"/>
      <c r="R331" s="115"/>
      <c r="S331" s="113"/>
      <c r="T331" s="114"/>
      <c r="U331" s="116"/>
      <c r="V331" s="31" t="s">
        <v>66</v>
      </c>
      <c r="W331" s="72" t="str">
        <f t="shared" si="24"/>
        <v/>
      </c>
      <c r="X331" s="73"/>
      <c r="Y331" s="74"/>
    </row>
    <row r="332" spans="1:25" s="24" customFormat="1" ht="10.5" customHeight="1">
      <c r="A332" s="29">
        <f t="shared" si="26"/>
        <v>46044</v>
      </c>
      <c r="B332" s="30">
        <f t="shared" si="25"/>
        <v>46044</v>
      </c>
      <c r="C332" s="113"/>
      <c r="D332" s="114"/>
      <c r="E332" s="114"/>
      <c r="F332" s="114"/>
      <c r="G332" s="115"/>
      <c r="H332" s="113"/>
      <c r="I332" s="114"/>
      <c r="J332" s="114"/>
      <c r="K332" s="115"/>
      <c r="L332" s="113"/>
      <c r="M332" s="114"/>
      <c r="N332" s="114"/>
      <c r="O332" s="114"/>
      <c r="P332" s="114"/>
      <c r="Q332" s="114"/>
      <c r="R332" s="115"/>
      <c r="S332" s="113"/>
      <c r="T332" s="114"/>
      <c r="U332" s="116"/>
      <c r="V332" s="31" t="s">
        <v>66</v>
      </c>
      <c r="W332" s="72" t="str">
        <f t="shared" si="24"/>
        <v/>
      </c>
      <c r="X332" s="73"/>
      <c r="Y332" s="74"/>
    </row>
    <row r="333" spans="1:25" s="24" customFormat="1" ht="10.5" customHeight="1">
      <c r="A333" s="29">
        <f t="shared" si="26"/>
        <v>46045</v>
      </c>
      <c r="B333" s="30">
        <f t="shared" si="25"/>
        <v>46045</v>
      </c>
      <c r="C333" s="113"/>
      <c r="D333" s="114"/>
      <c r="E333" s="114"/>
      <c r="F333" s="114"/>
      <c r="G333" s="115"/>
      <c r="H333" s="113"/>
      <c r="I333" s="114"/>
      <c r="J333" s="114"/>
      <c r="K333" s="115"/>
      <c r="L333" s="113"/>
      <c r="M333" s="114"/>
      <c r="N333" s="114"/>
      <c r="O333" s="114"/>
      <c r="P333" s="114"/>
      <c r="Q333" s="114"/>
      <c r="R333" s="115"/>
      <c r="S333" s="113"/>
      <c r="T333" s="114"/>
      <c r="U333" s="116"/>
      <c r="V333" s="31" t="s">
        <v>66</v>
      </c>
      <c r="W333" s="72" t="str">
        <f t="shared" si="24"/>
        <v/>
      </c>
      <c r="X333" s="73"/>
      <c r="Y333" s="74"/>
    </row>
    <row r="334" spans="1:25" s="24" customFormat="1" ht="10.5" customHeight="1">
      <c r="A334" s="29">
        <f t="shared" si="26"/>
        <v>46046</v>
      </c>
      <c r="B334" s="30">
        <f t="shared" si="25"/>
        <v>46046</v>
      </c>
      <c r="C334" s="113"/>
      <c r="D334" s="114"/>
      <c r="E334" s="114"/>
      <c r="F334" s="114"/>
      <c r="G334" s="115"/>
      <c r="H334" s="113"/>
      <c r="I334" s="114"/>
      <c r="J334" s="114"/>
      <c r="K334" s="115"/>
      <c r="L334" s="113"/>
      <c r="M334" s="114"/>
      <c r="N334" s="114"/>
      <c r="O334" s="114"/>
      <c r="P334" s="114"/>
      <c r="Q334" s="114"/>
      <c r="R334" s="115"/>
      <c r="S334" s="113"/>
      <c r="T334" s="114"/>
      <c r="U334" s="116"/>
      <c r="V334" s="31" t="s">
        <v>66</v>
      </c>
      <c r="W334" s="72" t="str">
        <f t="shared" si="24"/>
        <v/>
      </c>
      <c r="X334" s="73"/>
      <c r="Y334" s="74"/>
    </row>
    <row r="335" spans="1:25" s="24" customFormat="1" ht="10.5" customHeight="1">
      <c r="A335" s="29">
        <f t="shared" si="26"/>
        <v>46047</v>
      </c>
      <c r="B335" s="30">
        <f t="shared" si="25"/>
        <v>46047</v>
      </c>
      <c r="C335" s="113"/>
      <c r="D335" s="114"/>
      <c r="E335" s="114"/>
      <c r="F335" s="114"/>
      <c r="G335" s="115"/>
      <c r="H335" s="113"/>
      <c r="I335" s="114"/>
      <c r="J335" s="114"/>
      <c r="K335" s="115"/>
      <c r="L335" s="113"/>
      <c r="M335" s="114"/>
      <c r="N335" s="114"/>
      <c r="O335" s="114"/>
      <c r="P335" s="114"/>
      <c r="Q335" s="114"/>
      <c r="R335" s="115"/>
      <c r="S335" s="113"/>
      <c r="T335" s="114"/>
      <c r="U335" s="116"/>
      <c r="V335" s="31" t="s">
        <v>66</v>
      </c>
      <c r="W335" s="72" t="str">
        <f t="shared" si="24"/>
        <v/>
      </c>
      <c r="X335" s="73"/>
      <c r="Y335" s="74"/>
    </row>
    <row r="336" spans="1:25" s="24" customFormat="1" ht="10.5" customHeight="1">
      <c r="A336" s="29">
        <f t="shared" si="26"/>
        <v>46048</v>
      </c>
      <c r="B336" s="30">
        <f t="shared" si="25"/>
        <v>46048</v>
      </c>
      <c r="C336" s="113"/>
      <c r="D336" s="114"/>
      <c r="E336" s="114"/>
      <c r="F336" s="114"/>
      <c r="G336" s="115"/>
      <c r="H336" s="113"/>
      <c r="I336" s="114"/>
      <c r="J336" s="114"/>
      <c r="K336" s="115"/>
      <c r="L336" s="113"/>
      <c r="M336" s="114"/>
      <c r="N336" s="114"/>
      <c r="O336" s="114"/>
      <c r="P336" s="114"/>
      <c r="Q336" s="114"/>
      <c r="R336" s="115"/>
      <c r="S336" s="113"/>
      <c r="T336" s="114"/>
      <c r="U336" s="116"/>
      <c r="V336" s="31" t="s">
        <v>66</v>
      </c>
      <c r="W336" s="72" t="str">
        <f t="shared" si="24"/>
        <v/>
      </c>
      <c r="X336" s="73"/>
      <c r="Y336" s="74"/>
    </row>
    <row r="337" spans="1:48" s="24" customFormat="1" ht="10.5" customHeight="1">
      <c r="A337" s="29">
        <f t="shared" si="26"/>
        <v>46049</v>
      </c>
      <c r="B337" s="30">
        <f t="shared" si="25"/>
        <v>46049</v>
      </c>
      <c r="C337" s="113"/>
      <c r="D337" s="114"/>
      <c r="E337" s="114"/>
      <c r="F337" s="114"/>
      <c r="G337" s="115"/>
      <c r="H337" s="113"/>
      <c r="I337" s="114"/>
      <c r="J337" s="114"/>
      <c r="K337" s="115"/>
      <c r="L337" s="113"/>
      <c r="M337" s="114"/>
      <c r="N337" s="114"/>
      <c r="O337" s="114"/>
      <c r="P337" s="114"/>
      <c r="Q337" s="114"/>
      <c r="R337" s="115"/>
      <c r="S337" s="113"/>
      <c r="T337" s="114"/>
      <c r="U337" s="116"/>
      <c r="V337" s="31" t="s">
        <v>66</v>
      </c>
      <c r="W337" s="72" t="str">
        <f t="shared" si="24"/>
        <v/>
      </c>
      <c r="X337" s="73"/>
      <c r="Y337" s="74"/>
    </row>
    <row r="338" spans="1:48" s="24" customFormat="1" ht="10.5" customHeight="1">
      <c r="A338" s="29">
        <f t="shared" si="26"/>
        <v>46050</v>
      </c>
      <c r="B338" s="30">
        <f t="shared" si="25"/>
        <v>46050</v>
      </c>
      <c r="C338" s="113"/>
      <c r="D338" s="114"/>
      <c r="E338" s="114"/>
      <c r="F338" s="114"/>
      <c r="G338" s="115"/>
      <c r="H338" s="113"/>
      <c r="I338" s="114"/>
      <c r="J338" s="114"/>
      <c r="K338" s="115"/>
      <c r="L338" s="113"/>
      <c r="M338" s="114"/>
      <c r="N338" s="114"/>
      <c r="O338" s="114"/>
      <c r="P338" s="114"/>
      <c r="Q338" s="114"/>
      <c r="R338" s="115"/>
      <c r="S338" s="113"/>
      <c r="T338" s="114"/>
      <c r="U338" s="116"/>
      <c r="V338" s="31" t="s">
        <v>66</v>
      </c>
      <c r="W338" s="72" t="str">
        <f t="shared" si="24"/>
        <v/>
      </c>
      <c r="X338" s="73"/>
      <c r="Y338" s="74"/>
    </row>
    <row r="339" spans="1:48" s="24" customFormat="1" ht="10.5" customHeight="1">
      <c r="A339" s="29">
        <f>IF(DAY(A338+1)&lt;&gt;29,"",A338+1)</f>
        <v>46051</v>
      </c>
      <c r="B339" s="30">
        <f>IF(DAY(B338+1)&lt;&gt;29,"",B338+1)</f>
        <v>46051</v>
      </c>
      <c r="C339" s="113"/>
      <c r="D339" s="114"/>
      <c r="E339" s="114"/>
      <c r="F339" s="114"/>
      <c r="G339" s="115"/>
      <c r="H339" s="113"/>
      <c r="I339" s="114"/>
      <c r="J339" s="114"/>
      <c r="K339" s="115"/>
      <c r="L339" s="113"/>
      <c r="M339" s="114"/>
      <c r="N339" s="114"/>
      <c r="O339" s="114"/>
      <c r="P339" s="114"/>
      <c r="Q339" s="114"/>
      <c r="R339" s="115"/>
      <c r="S339" s="113"/>
      <c r="T339" s="114"/>
      <c r="U339" s="116"/>
      <c r="V339" s="31" t="s">
        <v>66</v>
      </c>
      <c r="W339" s="72" t="str">
        <f t="shared" si="24"/>
        <v/>
      </c>
      <c r="X339" s="73"/>
      <c r="Y339" s="74"/>
    </row>
    <row r="340" spans="1:48" s="24" customFormat="1" ht="10.5" customHeight="1">
      <c r="A340" s="29">
        <f>IF(DAY(A338+2)&lt;&gt;30,"",A338+2)</f>
        <v>46052</v>
      </c>
      <c r="B340" s="30">
        <f>IF(DAY(B338+2)&lt;&gt;30,"",B338+2)</f>
        <v>46052</v>
      </c>
      <c r="C340" s="113"/>
      <c r="D340" s="114"/>
      <c r="E340" s="114"/>
      <c r="F340" s="114"/>
      <c r="G340" s="115"/>
      <c r="H340" s="113"/>
      <c r="I340" s="114"/>
      <c r="J340" s="114"/>
      <c r="K340" s="115"/>
      <c r="L340" s="113"/>
      <c r="M340" s="114"/>
      <c r="N340" s="114"/>
      <c r="O340" s="114"/>
      <c r="P340" s="114"/>
      <c r="Q340" s="114"/>
      <c r="R340" s="115"/>
      <c r="S340" s="113"/>
      <c r="T340" s="114"/>
      <c r="U340" s="116"/>
      <c r="V340" s="31" t="s">
        <v>66</v>
      </c>
      <c r="W340" s="72" t="str">
        <f t="shared" si="24"/>
        <v/>
      </c>
      <c r="X340" s="73"/>
      <c r="Y340" s="74"/>
    </row>
    <row r="341" spans="1:48" s="24" customFormat="1" ht="10.5" customHeight="1" thickBot="1">
      <c r="A341" s="32">
        <f>IF(DAY(A338+3)&lt;&gt;31,"",A338+3)</f>
        <v>46053</v>
      </c>
      <c r="B341" s="33">
        <f>IF(DAY(B338+3)&lt;&gt;31,"",B338+3)</f>
        <v>46053</v>
      </c>
      <c r="C341" s="117"/>
      <c r="D341" s="118"/>
      <c r="E341" s="118"/>
      <c r="F341" s="118"/>
      <c r="G341" s="119"/>
      <c r="H341" s="117"/>
      <c r="I341" s="118"/>
      <c r="J341" s="118"/>
      <c r="K341" s="119"/>
      <c r="L341" s="117"/>
      <c r="M341" s="118"/>
      <c r="N341" s="118"/>
      <c r="O341" s="118"/>
      <c r="P341" s="118"/>
      <c r="Q341" s="118"/>
      <c r="R341" s="119"/>
      <c r="S341" s="117"/>
      <c r="T341" s="118"/>
      <c r="U341" s="120"/>
      <c r="V341" s="34" t="s">
        <v>66</v>
      </c>
      <c r="W341" s="75" t="str">
        <f t="shared" si="24"/>
        <v/>
      </c>
      <c r="X341" s="76"/>
      <c r="Y341" s="77"/>
    </row>
    <row r="342" spans="1:48" s="24" customFormat="1" ht="10.5" customHeight="1" thickBot="1">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row>
    <row r="343" spans="1:48" s="24" customFormat="1" ht="12" customHeight="1" thickBot="1">
      <c r="A343" s="20" t="s">
        <v>56</v>
      </c>
      <c r="B343" s="21"/>
      <c r="C343" s="22"/>
      <c r="D343" s="171"/>
      <c r="E343" s="172"/>
      <c r="F343" s="172"/>
      <c r="G343" s="172"/>
      <c r="H343" s="172"/>
      <c r="I343" s="173"/>
      <c r="J343" s="23"/>
      <c r="K343" s="23"/>
      <c r="L343" s="23"/>
      <c r="M343" s="23"/>
      <c r="N343" s="23"/>
      <c r="O343" s="23"/>
      <c r="P343" s="23"/>
      <c r="Q343" s="23"/>
      <c r="R343" s="23"/>
      <c r="S343" s="23"/>
      <c r="T343" s="23"/>
      <c r="U343" s="23"/>
      <c r="V343" s="23"/>
      <c r="W343" s="23"/>
      <c r="X343" s="23"/>
      <c r="Y343" s="23"/>
    </row>
    <row r="344" spans="1:48" s="25" customFormat="1" ht="10.5" customHeight="1">
      <c r="A344" s="129" t="s">
        <v>57</v>
      </c>
      <c r="B344" s="131" t="s">
        <v>67</v>
      </c>
      <c r="C344" s="107" t="s">
        <v>58</v>
      </c>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9"/>
    </row>
    <row r="345" spans="1:48" s="25" customFormat="1" ht="24" customHeight="1" thickBot="1">
      <c r="A345" s="130"/>
      <c r="B345" s="132"/>
      <c r="C345" s="133" t="s">
        <v>59</v>
      </c>
      <c r="D345" s="134"/>
      <c r="E345" s="134"/>
      <c r="F345" s="134"/>
      <c r="G345" s="135"/>
      <c r="H345" s="133" t="s">
        <v>60</v>
      </c>
      <c r="I345" s="134"/>
      <c r="J345" s="134"/>
      <c r="K345" s="135"/>
      <c r="L345" s="133" t="s">
        <v>89</v>
      </c>
      <c r="M345" s="134"/>
      <c r="N345" s="134"/>
      <c r="O345" s="134"/>
      <c r="P345" s="134"/>
      <c r="Q345" s="134"/>
      <c r="R345" s="135"/>
      <c r="S345" s="121" t="s">
        <v>61</v>
      </c>
      <c r="T345" s="122"/>
      <c r="U345" s="122"/>
      <c r="V345" s="123"/>
      <c r="W345" s="110" t="s">
        <v>65</v>
      </c>
      <c r="X345" s="111"/>
      <c r="Y345" s="112"/>
      <c r="AR345" s="124"/>
      <c r="AS345" s="124"/>
      <c r="AT345" s="124"/>
      <c r="AU345" s="124"/>
      <c r="AV345" s="124"/>
    </row>
    <row r="346" spans="1:48" s="24" customFormat="1" ht="10.5" customHeight="1" thickTop="1">
      <c r="A346" s="26">
        <f>DATE('03_様式第２号（実績報告書）【記入例】'!$AD$3,'03_様式第２号（実績報告書）【記入例】'!$AD$4,1)</f>
        <v>46023</v>
      </c>
      <c r="B346" s="27">
        <f>DATE('03_様式第２号（実績報告書）【記入例】'!$AD$3,'03_様式第２号（実績報告書）【記入例】'!$AD$4,1)</f>
        <v>46023</v>
      </c>
      <c r="C346" s="125"/>
      <c r="D346" s="126"/>
      <c r="E346" s="126"/>
      <c r="F346" s="126"/>
      <c r="G346" s="127"/>
      <c r="H346" s="125"/>
      <c r="I346" s="126"/>
      <c r="J346" s="126"/>
      <c r="K346" s="127"/>
      <c r="L346" s="125"/>
      <c r="M346" s="126"/>
      <c r="N346" s="126"/>
      <c r="O346" s="126"/>
      <c r="P346" s="126"/>
      <c r="Q346" s="126"/>
      <c r="R346" s="127"/>
      <c r="S346" s="125"/>
      <c r="T346" s="126"/>
      <c r="U346" s="128"/>
      <c r="V346" s="28" t="s">
        <v>66</v>
      </c>
      <c r="W346" s="69" t="str">
        <f>IF(S346&gt;="","",IF(S346&gt;=40,"40km以上",IF(S346&gt;=30,"30km以上",IF(S346&gt;=20,"20km以上",IF(S346&gt;=15,"15km以上",IF(S346&lt;15,"15km未満"))))))</f>
        <v/>
      </c>
      <c r="X346" s="70"/>
      <c r="Y346" s="71"/>
    </row>
    <row r="347" spans="1:48" s="24" customFormat="1" ht="10.5" customHeight="1">
      <c r="A347" s="29">
        <f>A346+1</f>
        <v>46024</v>
      </c>
      <c r="B347" s="30">
        <f>B346+1</f>
        <v>46024</v>
      </c>
      <c r="C347" s="113"/>
      <c r="D347" s="114"/>
      <c r="E347" s="114"/>
      <c r="F347" s="114"/>
      <c r="G347" s="115"/>
      <c r="H347" s="113"/>
      <c r="I347" s="114"/>
      <c r="J347" s="114"/>
      <c r="K347" s="115"/>
      <c r="L347" s="113"/>
      <c r="M347" s="114"/>
      <c r="N347" s="114"/>
      <c r="O347" s="114"/>
      <c r="P347" s="114"/>
      <c r="Q347" s="114"/>
      <c r="R347" s="115"/>
      <c r="S347" s="113"/>
      <c r="T347" s="114"/>
      <c r="U347" s="116"/>
      <c r="V347" s="31" t="s">
        <v>66</v>
      </c>
      <c r="W347" s="72" t="str">
        <f t="shared" ref="W347:W376" si="27">IF(S347&gt;="","",IF(S347&gt;=40,"40km以上",IF(S347&gt;=30,"30km以上",IF(S347&gt;=20,"20km以上",IF(S347&gt;=15,"15km以上",IF(S347&lt;15,"15km未満"))))))</f>
        <v/>
      </c>
      <c r="X347" s="73"/>
      <c r="Y347" s="74"/>
    </row>
    <row r="348" spans="1:48" s="24" customFormat="1" ht="10.5" customHeight="1">
      <c r="A348" s="29">
        <f>A347+1</f>
        <v>46025</v>
      </c>
      <c r="B348" s="30">
        <f t="shared" ref="B348:B373" si="28">B347+1</f>
        <v>46025</v>
      </c>
      <c r="C348" s="113"/>
      <c r="D348" s="114"/>
      <c r="E348" s="114"/>
      <c r="F348" s="114"/>
      <c r="G348" s="115"/>
      <c r="H348" s="113"/>
      <c r="I348" s="114"/>
      <c r="J348" s="114"/>
      <c r="K348" s="115"/>
      <c r="L348" s="113"/>
      <c r="M348" s="114"/>
      <c r="N348" s="114"/>
      <c r="O348" s="114"/>
      <c r="P348" s="114"/>
      <c r="Q348" s="114"/>
      <c r="R348" s="115"/>
      <c r="S348" s="113"/>
      <c r="T348" s="114"/>
      <c r="U348" s="116"/>
      <c r="V348" s="31" t="s">
        <v>66</v>
      </c>
      <c r="W348" s="72" t="str">
        <f t="shared" si="27"/>
        <v/>
      </c>
      <c r="X348" s="73"/>
      <c r="Y348" s="74"/>
    </row>
    <row r="349" spans="1:48" s="24" customFormat="1" ht="10.5" customHeight="1">
      <c r="A349" s="29">
        <f t="shared" ref="A349:A373" si="29">A348+1</f>
        <v>46026</v>
      </c>
      <c r="B349" s="30">
        <f t="shared" si="28"/>
        <v>46026</v>
      </c>
      <c r="C349" s="113"/>
      <c r="D349" s="114"/>
      <c r="E349" s="114"/>
      <c r="F349" s="114"/>
      <c r="G349" s="115"/>
      <c r="H349" s="113"/>
      <c r="I349" s="114"/>
      <c r="J349" s="114"/>
      <c r="K349" s="115"/>
      <c r="L349" s="113"/>
      <c r="M349" s="114"/>
      <c r="N349" s="114"/>
      <c r="O349" s="114"/>
      <c r="P349" s="114"/>
      <c r="Q349" s="114"/>
      <c r="R349" s="115"/>
      <c r="S349" s="113"/>
      <c r="T349" s="114"/>
      <c r="U349" s="116"/>
      <c r="V349" s="31" t="s">
        <v>66</v>
      </c>
      <c r="W349" s="72" t="str">
        <f t="shared" si="27"/>
        <v/>
      </c>
      <c r="X349" s="73"/>
      <c r="Y349" s="74"/>
    </row>
    <row r="350" spans="1:48" s="24" customFormat="1" ht="10.5" customHeight="1">
      <c r="A350" s="29">
        <f t="shared" si="29"/>
        <v>46027</v>
      </c>
      <c r="B350" s="30">
        <f t="shared" si="28"/>
        <v>46027</v>
      </c>
      <c r="C350" s="113"/>
      <c r="D350" s="114"/>
      <c r="E350" s="114"/>
      <c r="F350" s="114"/>
      <c r="G350" s="115"/>
      <c r="H350" s="113"/>
      <c r="I350" s="114"/>
      <c r="J350" s="114"/>
      <c r="K350" s="115"/>
      <c r="L350" s="113"/>
      <c r="M350" s="114"/>
      <c r="N350" s="114"/>
      <c r="O350" s="114"/>
      <c r="P350" s="114"/>
      <c r="Q350" s="114"/>
      <c r="R350" s="115"/>
      <c r="S350" s="113"/>
      <c r="T350" s="114"/>
      <c r="U350" s="116"/>
      <c r="V350" s="31" t="s">
        <v>66</v>
      </c>
      <c r="W350" s="72" t="str">
        <f t="shared" si="27"/>
        <v/>
      </c>
      <c r="X350" s="73"/>
      <c r="Y350" s="74"/>
    </row>
    <row r="351" spans="1:48" s="24" customFormat="1" ht="10.5" customHeight="1">
      <c r="A351" s="29">
        <f t="shared" si="29"/>
        <v>46028</v>
      </c>
      <c r="B351" s="30">
        <f t="shared" si="28"/>
        <v>46028</v>
      </c>
      <c r="C351" s="113"/>
      <c r="D351" s="114"/>
      <c r="E351" s="114"/>
      <c r="F351" s="114"/>
      <c r="G351" s="115"/>
      <c r="H351" s="113"/>
      <c r="I351" s="114"/>
      <c r="J351" s="114"/>
      <c r="K351" s="115"/>
      <c r="L351" s="113"/>
      <c r="M351" s="114"/>
      <c r="N351" s="114"/>
      <c r="O351" s="114"/>
      <c r="P351" s="114"/>
      <c r="Q351" s="114"/>
      <c r="R351" s="115"/>
      <c r="S351" s="113"/>
      <c r="T351" s="114"/>
      <c r="U351" s="116"/>
      <c r="V351" s="31" t="s">
        <v>66</v>
      </c>
      <c r="W351" s="72" t="str">
        <f t="shared" si="27"/>
        <v/>
      </c>
      <c r="X351" s="73"/>
      <c r="Y351" s="74"/>
    </row>
    <row r="352" spans="1:48" s="24" customFormat="1" ht="10.5" customHeight="1">
      <c r="A352" s="29">
        <f t="shared" si="29"/>
        <v>46029</v>
      </c>
      <c r="B352" s="30">
        <f t="shared" si="28"/>
        <v>46029</v>
      </c>
      <c r="C352" s="113"/>
      <c r="D352" s="114"/>
      <c r="E352" s="114"/>
      <c r="F352" s="114"/>
      <c r="G352" s="115"/>
      <c r="H352" s="113"/>
      <c r="I352" s="114"/>
      <c r="J352" s="114"/>
      <c r="K352" s="115"/>
      <c r="L352" s="113"/>
      <c r="M352" s="114"/>
      <c r="N352" s="114"/>
      <c r="O352" s="114"/>
      <c r="P352" s="114"/>
      <c r="Q352" s="114"/>
      <c r="R352" s="115"/>
      <c r="S352" s="113"/>
      <c r="T352" s="114"/>
      <c r="U352" s="116"/>
      <c r="V352" s="31" t="s">
        <v>66</v>
      </c>
      <c r="W352" s="72" t="str">
        <f t="shared" si="27"/>
        <v/>
      </c>
      <c r="X352" s="73"/>
      <c r="Y352" s="74"/>
    </row>
    <row r="353" spans="1:25" s="24" customFormat="1" ht="10.5" customHeight="1">
      <c r="A353" s="29">
        <f t="shared" si="29"/>
        <v>46030</v>
      </c>
      <c r="B353" s="30">
        <f t="shared" si="28"/>
        <v>46030</v>
      </c>
      <c r="C353" s="113"/>
      <c r="D353" s="114"/>
      <c r="E353" s="114"/>
      <c r="F353" s="114"/>
      <c r="G353" s="115"/>
      <c r="H353" s="113"/>
      <c r="I353" s="114"/>
      <c r="J353" s="114"/>
      <c r="K353" s="115"/>
      <c r="L353" s="113"/>
      <c r="M353" s="114"/>
      <c r="N353" s="114"/>
      <c r="O353" s="114"/>
      <c r="P353" s="114"/>
      <c r="Q353" s="114"/>
      <c r="R353" s="115"/>
      <c r="S353" s="113"/>
      <c r="T353" s="114"/>
      <c r="U353" s="116"/>
      <c r="V353" s="31" t="s">
        <v>66</v>
      </c>
      <c r="W353" s="72" t="str">
        <f t="shared" si="27"/>
        <v/>
      </c>
      <c r="X353" s="73"/>
      <c r="Y353" s="74"/>
    </row>
    <row r="354" spans="1:25" s="24" customFormat="1" ht="10.5" customHeight="1">
      <c r="A354" s="29">
        <f t="shared" si="29"/>
        <v>46031</v>
      </c>
      <c r="B354" s="30">
        <f t="shared" si="28"/>
        <v>46031</v>
      </c>
      <c r="C354" s="113"/>
      <c r="D354" s="114"/>
      <c r="E354" s="114"/>
      <c r="F354" s="114"/>
      <c r="G354" s="115"/>
      <c r="H354" s="113"/>
      <c r="I354" s="114"/>
      <c r="J354" s="114"/>
      <c r="K354" s="115"/>
      <c r="L354" s="113"/>
      <c r="M354" s="114"/>
      <c r="N354" s="114"/>
      <c r="O354" s="114"/>
      <c r="P354" s="114"/>
      <c r="Q354" s="114"/>
      <c r="R354" s="115"/>
      <c r="S354" s="113"/>
      <c r="T354" s="114"/>
      <c r="U354" s="116"/>
      <c r="V354" s="31" t="s">
        <v>66</v>
      </c>
      <c r="W354" s="72" t="str">
        <f t="shared" si="27"/>
        <v/>
      </c>
      <c r="X354" s="73"/>
      <c r="Y354" s="74"/>
    </row>
    <row r="355" spans="1:25" s="24" customFormat="1" ht="10.5" customHeight="1">
      <c r="A355" s="29">
        <f t="shared" si="29"/>
        <v>46032</v>
      </c>
      <c r="B355" s="30">
        <f t="shared" si="28"/>
        <v>46032</v>
      </c>
      <c r="C355" s="113"/>
      <c r="D355" s="114"/>
      <c r="E355" s="114"/>
      <c r="F355" s="114"/>
      <c r="G355" s="115"/>
      <c r="H355" s="113"/>
      <c r="I355" s="114"/>
      <c r="J355" s="114"/>
      <c r="K355" s="115"/>
      <c r="L355" s="113"/>
      <c r="M355" s="114"/>
      <c r="N355" s="114"/>
      <c r="O355" s="114"/>
      <c r="P355" s="114"/>
      <c r="Q355" s="114"/>
      <c r="R355" s="115"/>
      <c r="S355" s="113"/>
      <c r="T355" s="114"/>
      <c r="U355" s="116"/>
      <c r="V355" s="31" t="s">
        <v>66</v>
      </c>
      <c r="W355" s="72" t="str">
        <f t="shared" si="27"/>
        <v/>
      </c>
      <c r="X355" s="73"/>
      <c r="Y355" s="74"/>
    </row>
    <row r="356" spans="1:25" s="24" customFormat="1" ht="10.5" customHeight="1">
      <c r="A356" s="29">
        <f t="shared" si="29"/>
        <v>46033</v>
      </c>
      <c r="B356" s="30">
        <f t="shared" si="28"/>
        <v>46033</v>
      </c>
      <c r="C356" s="113"/>
      <c r="D356" s="114"/>
      <c r="E356" s="114"/>
      <c r="F356" s="114"/>
      <c r="G356" s="115"/>
      <c r="H356" s="113"/>
      <c r="I356" s="114"/>
      <c r="J356" s="114"/>
      <c r="K356" s="115"/>
      <c r="L356" s="113"/>
      <c r="M356" s="114"/>
      <c r="N356" s="114"/>
      <c r="O356" s="114"/>
      <c r="P356" s="114"/>
      <c r="Q356" s="114"/>
      <c r="R356" s="115"/>
      <c r="S356" s="113"/>
      <c r="T356" s="114"/>
      <c r="U356" s="116"/>
      <c r="V356" s="31" t="s">
        <v>66</v>
      </c>
      <c r="W356" s="72" t="str">
        <f t="shared" si="27"/>
        <v/>
      </c>
      <c r="X356" s="73"/>
      <c r="Y356" s="74"/>
    </row>
    <row r="357" spans="1:25" s="24" customFormat="1" ht="10.5" customHeight="1">
      <c r="A357" s="29">
        <f t="shared" si="29"/>
        <v>46034</v>
      </c>
      <c r="B357" s="30">
        <f t="shared" si="28"/>
        <v>46034</v>
      </c>
      <c r="C357" s="113"/>
      <c r="D357" s="114"/>
      <c r="E357" s="114"/>
      <c r="F357" s="114"/>
      <c r="G357" s="115"/>
      <c r="H357" s="113"/>
      <c r="I357" s="114"/>
      <c r="J357" s="114"/>
      <c r="K357" s="115"/>
      <c r="L357" s="113"/>
      <c r="M357" s="114"/>
      <c r="N357" s="114"/>
      <c r="O357" s="114"/>
      <c r="P357" s="114"/>
      <c r="Q357" s="114"/>
      <c r="R357" s="115"/>
      <c r="S357" s="113"/>
      <c r="T357" s="114"/>
      <c r="U357" s="116"/>
      <c r="V357" s="31" t="s">
        <v>66</v>
      </c>
      <c r="W357" s="72" t="str">
        <f t="shared" si="27"/>
        <v/>
      </c>
      <c r="X357" s="73"/>
      <c r="Y357" s="74"/>
    </row>
    <row r="358" spans="1:25" s="24" customFormat="1" ht="10.5" customHeight="1">
      <c r="A358" s="29">
        <f t="shared" si="29"/>
        <v>46035</v>
      </c>
      <c r="B358" s="30">
        <f t="shared" si="28"/>
        <v>46035</v>
      </c>
      <c r="C358" s="113"/>
      <c r="D358" s="114"/>
      <c r="E358" s="114"/>
      <c r="F358" s="114"/>
      <c r="G358" s="115"/>
      <c r="H358" s="113"/>
      <c r="I358" s="114"/>
      <c r="J358" s="114"/>
      <c r="K358" s="115"/>
      <c r="L358" s="113"/>
      <c r="M358" s="114"/>
      <c r="N358" s="114"/>
      <c r="O358" s="114"/>
      <c r="P358" s="114"/>
      <c r="Q358" s="114"/>
      <c r="R358" s="115"/>
      <c r="S358" s="113"/>
      <c r="T358" s="114"/>
      <c r="U358" s="116"/>
      <c r="V358" s="31" t="s">
        <v>66</v>
      </c>
      <c r="W358" s="72" t="str">
        <f t="shared" si="27"/>
        <v/>
      </c>
      <c r="X358" s="73"/>
      <c r="Y358" s="74"/>
    </row>
    <row r="359" spans="1:25" s="24" customFormat="1" ht="10.5" customHeight="1">
      <c r="A359" s="29">
        <f t="shared" si="29"/>
        <v>46036</v>
      </c>
      <c r="B359" s="30">
        <f t="shared" si="28"/>
        <v>46036</v>
      </c>
      <c r="C359" s="113"/>
      <c r="D359" s="114"/>
      <c r="E359" s="114"/>
      <c r="F359" s="114"/>
      <c r="G359" s="115"/>
      <c r="H359" s="113"/>
      <c r="I359" s="114"/>
      <c r="J359" s="114"/>
      <c r="K359" s="115"/>
      <c r="L359" s="113"/>
      <c r="M359" s="114"/>
      <c r="N359" s="114"/>
      <c r="O359" s="114"/>
      <c r="P359" s="114"/>
      <c r="Q359" s="114"/>
      <c r="R359" s="115"/>
      <c r="S359" s="113"/>
      <c r="T359" s="114"/>
      <c r="U359" s="116"/>
      <c r="V359" s="31" t="s">
        <v>66</v>
      </c>
      <c r="W359" s="72" t="str">
        <f t="shared" si="27"/>
        <v/>
      </c>
      <c r="X359" s="73"/>
      <c r="Y359" s="74"/>
    </row>
    <row r="360" spans="1:25" s="24" customFormat="1" ht="10.5" customHeight="1">
      <c r="A360" s="29">
        <f t="shared" si="29"/>
        <v>46037</v>
      </c>
      <c r="B360" s="30">
        <f t="shared" si="28"/>
        <v>46037</v>
      </c>
      <c r="C360" s="113"/>
      <c r="D360" s="114"/>
      <c r="E360" s="114"/>
      <c r="F360" s="114"/>
      <c r="G360" s="115"/>
      <c r="H360" s="113"/>
      <c r="I360" s="114"/>
      <c r="J360" s="114"/>
      <c r="K360" s="115"/>
      <c r="L360" s="113"/>
      <c r="M360" s="114"/>
      <c r="N360" s="114"/>
      <c r="O360" s="114"/>
      <c r="P360" s="114"/>
      <c r="Q360" s="114"/>
      <c r="R360" s="115"/>
      <c r="S360" s="113"/>
      <c r="T360" s="114"/>
      <c r="U360" s="116"/>
      <c r="V360" s="31" t="s">
        <v>66</v>
      </c>
      <c r="W360" s="72" t="str">
        <f t="shared" si="27"/>
        <v/>
      </c>
      <c r="X360" s="73"/>
      <c r="Y360" s="74"/>
    </row>
    <row r="361" spans="1:25" s="24" customFormat="1" ht="10.5" customHeight="1">
      <c r="A361" s="29">
        <f t="shared" si="29"/>
        <v>46038</v>
      </c>
      <c r="B361" s="30">
        <f t="shared" si="28"/>
        <v>46038</v>
      </c>
      <c r="C361" s="113"/>
      <c r="D361" s="114"/>
      <c r="E361" s="114"/>
      <c r="F361" s="114"/>
      <c r="G361" s="115"/>
      <c r="H361" s="113"/>
      <c r="I361" s="114"/>
      <c r="J361" s="114"/>
      <c r="K361" s="115"/>
      <c r="L361" s="113"/>
      <c r="M361" s="114"/>
      <c r="N361" s="114"/>
      <c r="O361" s="114"/>
      <c r="P361" s="114"/>
      <c r="Q361" s="114"/>
      <c r="R361" s="115"/>
      <c r="S361" s="113"/>
      <c r="T361" s="114"/>
      <c r="U361" s="116"/>
      <c r="V361" s="31" t="s">
        <v>66</v>
      </c>
      <c r="W361" s="72" t="str">
        <f t="shared" si="27"/>
        <v/>
      </c>
      <c r="X361" s="73"/>
      <c r="Y361" s="74"/>
    </row>
    <row r="362" spans="1:25" s="24" customFormat="1" ht="10.5" customHeight="1">
      <c r="A362" s="29">
        <f t="shared" si="29"/>
        <v>46039</v>
      </c>
      <c r="B362" s="30">
        <f t="shared" si="28"/>
        <v>46039</v>
      </c>
      <c r="C362" s="113"/>
      <c r="D362" s="114"/>
      <c r="E362" s="114"/>
      <c r="F362" s="114"/>
      <c r="G362" s="115"/>
      <c r="H362" s="113"/>
      <c r="I362" s="114"/>
      <c r="J362" s="114"/>
      <c r="K362" s="115"/>
      <c r="L362" s="113"/>
      <c r="M362" s="114"/>
      <c r="N362" s="114"/>
      <c r="O362" s="114"/>
      <c r="P362" s="114"/>
      <c r="Q362" s="114"/>
      <c r="R362" s="115"/>
      <c r="S362" s="113"/>
      <c r="T362" s="114"/>
      <c r="U362" s="116"/>
      <c r="V362" s="31" t="s">
        <v>66</v>
      </c>
      <c r="W362" s="72" t="str">
        <f t="shared" si="27"/>
        <v/>
      </c>
      <c r="X362" s="73"/>
      <c r="Y362" s="74"/>
    </row>
    <row r="363" spans="1:25" s="24" customFormat="1" ht="10.5" customHeight="1">
      <c r="A363" s="29">
        <f t="shared" si="29"/>
        <v>46040</v>
      </c>
      <c r="B363" s="30">
        <f t="shared" si="28"/>
        <v>46040</v>
      </c>
      <c r="C363" s="113"/>
      <c r="D363" s="114"/>
      <c r="E363" s="114"/>
      <c r="F363" s="114"/>
      <c r="G363" s="115"/>
      <c r="H363" s="113"/>
      <c r="I363" s="114"/>
      <c r="J363" s="114"/>
      <c r="K363" s="115"/>
      <c r="L363" s="113"/>
      <c r="M363" s="114"/>
      <c r="N363" s="114"/>
      <c r="O363" s="114"/>
      <c r="P363" s="114"/>
      <c r="Q363" s="114"/>
      <c r="R363" s="115"/>
      <c r="S363" s="113"/>
      <c r="T363" s="114"/>
      <c r="U363" s="116"/>
      <c r="V363" s="31" t="s">
        <v>66</v>
      </c>
      <c r="W363" s="72" t="str">
        <f t="shared" si="27"/>
        <v/>
      </c>
      <c r="X363" s="73"/>
      <c r="Y363" s="74"/>
    </row>
    <row r="364" spans="1:25" s="24" customFormat="1" ht="10.5" customHeight="1">
      <c r="A364" s="29">
        <f t="shared" si="29"/>
        <v>46041</v>
      </c>
      <c r="B364" s="30">
        <f t="shared" si="28"/>
        <v>46041</v>
      </c>
      <c r="C364" s="113"/>
      <c r="D364" s="114"/>
      <c r="E364" s="114"/>
      <c r="F364" s="114"/>
      <c r="G364" s="115"/>
      <c r="H364" s="113"/>
      <c r="I364" s="114"/>
      <c r="J364" s="114"/>
      <c r="K364" s="115"/>
      <c r="L364" s="113"/>
      <c r="M364" s="114"/>
      <c r="N364" s="114"/>
      <c r="O364" s="114"/>
      <c r="P364" s="114"/>
      <c r="Q364" s="114"/>
      <c r="R364" s="115"/>
      <c r="S364" s="113"/>
      <c r="T364" s="114"/>
      <c r="U364" s="116"/>
      <c r="V364" s="31" t="s">
        <v>66</v>
      </c>
      <c r="W364" s="72" t="str">
        <f t="shared" si="27"/>
        <v/>
      </c>
      <c r="X364" s="73"/>
      <c r="Y364" s="74"/>
    </row>
    <row r="365" spans="1:25" s="24" customFormat="1" ht="10.5" customHeight="1">
      <c r="A365" s="29">
        <f t="shared" si="29"/>
        <v>46042</v>
      </c>
      <c r="B365" s="30">
        <f t="shared" si="28"/>
        <v>46042</v>
      </c>
      <c r="C365" s="113"/>
      <c r="D365" s="114"/>
      <c r="E365" s="114"/>
      <c r="F365" s="114"/>
      <c r="G365" s="115"/>
      <c r="H365" s="113"/>
      <c r="I365" s="114"/>
      <c r="J365" s="114"/>
      <c r="K365" s="115"/>
      <c r="L365" s="113"/>
      <c r="M365" s="114"/>
      <c r="N365" s="114"/>
      <c r="O365" s="114"/>
      <c r="P365" s="114"/>
      <c r="Q365" s="114"/>
      <c r="R365" s="115"/>
      <c r="S365" s="113"/>
      <c r="T365" s="114"/>
      <c r="U365" s="116"/>
      <c r="V365" s="31" t="s">
        <v>66</v>
      </c>
      <c r="W365" s="72" t="str">
        <f t="shared" si="27"/>
        <v/>
      </c>
      <c r="X365" s="73"/>
      <c r="Y365" s="74"/>
    </row>
    <row r="366" spans="1:25" s="24" customFormat="1" ht="10.5" customHeight="1">
      <c r="A366" s="29">
        <f t="shared" si="29"/>
        <v>46043</v>
      </c>
      <c r="B366" s="30">
        <f t="shared" si="28"/>
        <v>46043</v>
      </c>
      <c r="C366" s="113"/>
      <c r="D366" s="114"/>
      <c r="E366" s="114"/>
      <c r="F366" s="114"/>
      <c r="G366" s="115"/>
      <c r="H366" s="113"/>
      <c r="I366" s="114"/>
      <c r="J366" s="114"/>
      <c r="K366" s="115"/>
      <c r="L366" s="113"/>
      <c r="M366" s="114"/>
      <c r="N366" s="114"/>
      <c r="O366" s="114"/>
      <c r="P366" s="114"/>
      <c r="Q366" s="114"/>
      <c r="R366" s="115"/>
      <c r="S366" s="113"/>
      <c r="T366" s="114"/>
      <c r="U366" s="116"/>
      <c r="V366" s="31" t="s">
        <v>66</v>
      </c>
      <c r="W366" s="72" t="str">
        <f t="shared" si="27"/>
        <v/>
      </c>
      <c r="X366" s="73"/>
      <c r="Y366" s="74"/>
    </row>
    <row r="367" spans="1:25" s="24" customFormat="1" ht="10.5" customHeight="1">
      <c r="A367" s="29">
        <f t="shared" si="29"/>
        <v>46044</v>
      </c>
      <c r="B367" s="30">
        <f t="shared" si="28"/>
        <v>46044</v>
      </c>
      <c r="C367" s="113"/>
      <c r="D367" s="114"/>
      <c r="E367" s="114"/>
      <c r="F367" s="114"/>
      <c r="G367" s="115"/>
      <c r="H367" s="113"/>
      <c r="I367" s="114"/>
      <c r="J367" s="114"/>
      <c r="K367" s="115"/>
      <c r="L367" s="113"/>
      <c r="M367" s="114"/>
      <c r="N367" s="114"/>
      <c r="O367" s="114"/>
      <c r="P367" s="114"/>
      <c r="Q367" s="114"/>
      <c r="R367" s="115"/>
      <c r="S367" s="113"/>
      <c r="T367" s="114"/>
      <c r="U367" s="116"/>
      <c r="V367" s="31" t="s">
        <v>66</v>
      </c>
      <c r="W367" s="72" t="str">
        <f t="shared" si="27"/>
        <v/>
      </c>
      <c r="X367" s="73"/>
      <c r="Y367" s="74"/>
    </row>
    <row r="368" spans="1:25" s="24" customFormat="1" ht="10.5" customHeight="1">
      <c r="A368" s="29">
        <f t="shared" si="29"/>
        <v>46045</v>
      </c>
      <c r="B368" s="30">
        <f t="shared" si="28"/>
        <v>46045</v>
      </c>
      <c r="C368" s="113"/>
      <c r="D368" s="114"/>
      <c r="E368" s="114"/>
      <c r="F368" s="114"/>
      <c r="G368" s="115"/>
      <c r="H368" s="113"/>
      <c r="I368" s="114"/>
      <c r="J368" s="114"/>
      <c r="K368" s="115"/>
      <c r="L368" s="113"/>
      <c r="M368" s="114"/>
      <c r="N368" s="114"/>
      <c r="O368" s="114"/>
      <c r="P368" s="114"/>
      <c r="Q368" s="114"/>
      <c r="R368" s="115"/>
      <c r="S368" s="113"/>
      <c r="T368" s="114"/>
      <c r="U368" s="116"/>
      <c r="V368" s="31" t="s">
        <v>66</v>
      </c>
      <c r="W368" s="72" t="str">
        <f t="shared" si="27"/>
        <v/>
      </c>
      <c r="X368" s="73"/>
      <c r="Y368" s="74"/>
    </row>
    <row r="369" spans="1:25" s="24" customFormat="1" ht="10.5" customHeight="1">
      <c r="A369" s="29">
        <f t="shared" si="29"/>
        <v>46046</v>
      </c>
      <c r="B369" s="30">
        <f t="shared" si="28"/>
        <v>46046</v>
      </c>
      <c r="C369" s="113"/>
      <c r="D369" s="114"/>
      <c r="E369" s="114"/>
      <c r="F369" s="114"/>
      <c r="G369" s="115"/>
      <c r="H369" s="113"/>
      <c r="I369" s="114"/>
      <c r="J369" s="114"/>
      <c r="K369" s="115"/>
      <c r="L369" s="113"/>
      <c r="M369" s="114"/>
      <c r="N369" s="114"/>
      <c r="O369" s="114"/>
      <c r="P369" s="114"/>
      <c r="Q369" s="114"/>
      <c r="R369" s="115"/>
      <c r="S369" s="113"/>
      <c r="T369" s="114"/>
      <c r="U369" s="116"/>
      <c r="V369" s="31" t="s">
        <v>66</v>
      </c>
      <c r="W369" s="72" t="str">
        <f t="shared" si="27"/>
        <v/>
      </c>
      <c r="X369" s="73"/>
      <c r="Y369" s="74"/>
    </row>
    <row r="370" spans="1:25" s="24" customFormat="1" ht="10.5" customHeight="1">
      <c r="A370" s="29">
        <f t="shared" si="29"/>
        <v>46047</v>
      </c>
      <c r="B370" s="30">
        <f t="shared" si="28"/>
        <v>46047</v>
      </c>
      <c r="C370" s="113"/>
      <c r="D370" s="114"/>
      <c r="E370" s="114"/>
      <c r="F370" s="114"/>
      <c r="G370" s="115"/>
      <c r="H370" s="113"/>
      <c r="I370" s="114"/>
      <c r="J370" s="114"/>
      <c r="K370" s="115"/>
      <c r="L370" s="113"/>
      <c r="M370" s="114"/>
      <c r="N370" s="114"/>
      <c r="O370" s="114"/>
      <c r="P370" s="114"/>
      <c r="Q370" s="114"/>
      <c r="R370" s="115"/>
      <c r="S370" s="113"/>
      <c r="T370" s="114"/>
      <c r="U370" s="116"/>
      <c r="V370" s="31" t="s">
        <v>66</v>
      </c>
      <c r="W370" s="72" t="str">
        <f t="shared" si="27"/>
        <v/>
      </c>
      <c r="X370" s="73"/>
      <c r="Y370" s="74"/>
    </row>
    <row r="371" spans="1:25" s="24" customFormat="1" ht="10.5" customHeight="1">
      <c r="A371" s="29">
        <f t="shared" si="29"/>
        <v>46048</v>
      </c>
      <c r="B371" s="30">
        <f t="shared" si="28"/>
        <v>46048</v>
      </c>
      <c r="C371" s="113"/>
      <c r="D371" s="114"/>
      <c r="E371" s="114"/>
      <c r="F371" s="114"/>
      <c r="G371" s="115"/>
      <c r="H371" s="113"/>
      <c r="I371" s="114"/>
      <c r="J371" s="114"/>
      <c r="K371" s="115"/>
      <c r="L371" s="113"/>
      <c r="M371" s="114"/>
      <c r="N371" s="114"/>
      <c r="O371" s="114"/>
      <c r="P371" s="114"/>
      <c r="Q371" s="114"/>
      <c r="R371" s="115"/>
      <c r="S371" s="113"/>
      <c r="T371" s="114"/>
      <c r="U371" s="116"/>
      <c r="V371" s="31" t="s">
        <v>66</v>
      </c>
      <c r="W371" s="72" t="str">
        <f t="shared" si="27"/>
        <v/>
      </c>
      <c r="X371" s="73"/>
      <c r="Y371" s="74"/>
    </row>
    <row r="372" spans="1:25" s="24" customFormat="1" ht="10.5" customHeight="1">
      <c r="A372" s="29">
        <f t="shared" si="29"/>
        <v>46049</v>
      </c>
      <c r="B372" s="30">
        <f t="shared" si="28"/>
        <v>46049</v>
      </c>
      <c r="C372" s="113"/>
      <c r="D372" s="114"/>
      <c r="E372" s="114"/>
      <c r="F372" s="114"/>
      <c r="G372" s="115"/>
      <c r="H372" s="113"/>
      <c r="I372" s="114"/>
      <c r="J372" s="114"/>
      <c r="K372" s="115"/>
      <c r="L372" s="113"/>
      <c r="M372" s="114"/>
      <c r="N372" s="114"/>
      <c r="O372" s="114"/>
      <c r="P372" s="114"/>
      <c r="Q372" s="114"/>
      <c r="R372" s="115"/>
      <c r="S372" s="113"/>
      <c r="T372" s="114"/>
      <c r="U372" s="116"/>
      <c r="V372" s="31" t="s">
        <v>66</v>
      </c>
      <c r="W372" s="72" t="str">
        <f t="shared" si="27"/>
        <v/>
      </c>
      <c r="X372" s="73"/>
      <c r="Y372" s="74"/>
    </row>
    <row r="373" spans="1:25" s="24" customFormat="1" ht="10.5" customHeight="1">
      <c r="A373" s="29">
        <f t="shared" si="29"/>
        <v>46050</v>
      </c>
      <c r="B373" s="30">
        <f t="shared" si="28"/>
        <v>46050</v>
      </c>
      <c r="C373" s="113"/>
      <c r="D373" s="114"/>
      <c r="E373" s="114"/>
      <c r="F373" s="114"/>
      <c r="G373" s="115"/>
      <c r="H373" s="113"/>
      <c r="I373" s="114"/>
      <c r="J373" s="114"/>
      <c r="K373" s="115"/>
      <c r="L373" s="113"/>
      <c r="M373" s="114"/>
      <c r="N373" s="114"/>
      <c r="O373" s="114"/>
      <c r="P373" s="114"/>
      <c r="Q373" s="114"/>
      <c r="R373" s="115"/>
      <c r="S373" s="113"/>
      <c r="T373" s="114"/>
      <c r="U373" s="116"/>
      <c r="V373" s="31" t="s">
        <v>66</v>
      </c>
      <c r="W373" s="72" t="str">
        <f t="shared" si="27"/>
        <v/>
      </c>
      <c r="X373" s="73"/>
      <c r="Y373" s="74"/>
    </row>
    <row r="374" spans="1:25" s="24" customFormat="1" ht="10.5" customHeight="1">
      <c r="A374" s="29">
        <f>IF(DAY(A373+1)&lt;&gt;29,"",A373+1)</f>
        <v>46051</v>
      </c>
      <c r="B374" s="30">
        <f>IF(DAY(B373+1)&lt;&gt;29,"",B373+1)</f>
        <v>46051</v>
      </c>
      <c r="C374" s="113"/>
      <c r="D374" s="114"/>
      <c r="E374" s="114"/>
      <c r="F374" s="114"/>
      <c r="G374" s="115"/>
      <c r="H374" s="113"/>
      <c r="I374" s="114"/>
      <c r="J374" s="114"/>
      <c r="K374" s="115"/>
      <c r="L374" s="113"/>
      <c r="M374" s="114"/>
      <c r="N374" s="114"/>
      <c r="O374" s="114"/>
      <c r="P374" s="114"/>
      <c r="Q374" s="114"/>
      <c r="R374" s="115"/>
      <c r="S374" s="113"/>
      <c r="T374" s="114"/>
      <c r="U374" s="116"/>
      <c r="V374" s="31" t="s">
        <v>66</v>
      </c>
      <c r="W374" s="72" t="str">
        <f t="shared" si="27"/>
        <v/>
      </c>
      <c r="X374" s="73"/>
      <c r="Y374" s="74"/>
    </row>
    <row r="375" spans="1:25" s="24" customFormat="1" ht="10.5" customHeight="1">
      <c r="A375" s="29">
        <f>IF(DAY(A373+2)&lt;&gt;30,"",A373+2)</f>
        <v>46052</v>
      </c>
      <c r="B375" s="30">
        <f>IF(DAY(B373+2)&lt;&gt;30,"",B373+2)</f>
        <v>46052</v>
      </c>
      <c r="C375" s="113"/>
      <c r="D375" s="114"/>
      <c r="E375" s="114"/>
      <c r="F375" s="114"/>
      <c r="G375" s="115"/>
      <c r="H375" s="113"/>
      <c r="I375" s="114"/>
      <c r="J375" s="114"/>
      <c r="K375" s="115"/>
      <c r="L375" s="113"/>
      <c r="M375" s="114"/>
      <c r="N375" s="114"/>
      <c r="O375" s="114"/>
      <c r="P375" s="114"/>
      <c r="Q375" s="114"/>
      <c r="R375" s="115"/>
      <c r="S375" s="113"/>
      <c r="T375" s="114"/>
      <c r="U375" s="116"/>
      <c r="V375" s="31" t="s">
        <v>66</v>
      </c>
      <c r="W375" s="72" t="str">
        <f t="shared" si="27"/>
        <v/>
      </c>
      <c r="X375" s="73"/>
      <c r="Y375" s="74"/>
    </row>
    <row r="376" spans="1:25" s="24" customFormat="1" ht="10.5" customHeight="1" thickBot="1">
      <c r="A376" s="32">
        <f>IF(DAY(A373+3)&lt;&gt;31,"",A373+3)</f>
        <v>46053</v>
      </c>
      <c r="B376" s="33">
        <f>IF(DAY(B373+3)&lt;&gt;31,"",B373+3)</f>
        <v>46053</v>
      </c>
      <c r="C376" s="117"/>
      <c r="D376" s="118"/>
      <c r="E376" s="118"/>
      <c r="F376" s="118"/>
      <c r="G376" s="119"/>
      <c r="H376" s="117"/>
      <c r="I376" s="118"/>
      <c r="J376" s="118"/>
      <c r="K376" s="119"/>
      <c r="L376" s="117"/>
      <c r="M376" s="118"/>
      <c r="N376" s="118"/>
      <c r="O376" s="118"/>
      <c r="P376" s="118"/>
      <c r="Q376" s="118"/>
      <c r="R376" s="119"/>
      <c r="S376" s="117"/>
      <c r="T376" s="118"/>
      <c r="U376" s="120"/>
      <c r="V376" s="34" t="s">
        <v>66</v>
      </c>
      <c r="W376" s="75" t="str">
        <f t="shared" si="27"/>
        <v/>
      </c>
      <c r="X376" s="76"/>
      <c r="Y376" s="77"/>
    </row>
    <row r="377" spans="1:25" s="24" customFormat="1" ht="8.25" customHeight="1">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row>
    <row r="378" spans="1:25" ht="13.5" customHeight="1"/>
    <row r="379" spans="1:25" ht="13.5" customHeight="1"/>
    <row r="380" spans="1:25" ht="13.5" customHeight="1"/>
    <row r="381" spans="1:25" ht="13.5" customHeight="1"/>
    <row r="382" spans="1:25" ht="13.5" customHeight="1"/>
    <row r="383" spans="1:25" ht="13.5" customHeight="1"/>
    <row r="384" spans="1:25" ht="13.5" customHeight="1"/>
    <row r="385" ht="13.5" customHeight="1"/>
    <row r="386" ht="13.5" customHeight="1"/>
    <row r="387" ht="13.5" customHeight="1"/>
  </sheetData>
  <sheetProtection algorithmName="SHA-512" hashValue="YptIuBQxV0J5HA6WLvaKhHtGv8rbs1FhEvxF/kb9i6gzsDw4oI746ZCZySzBLWtWhlhJoeAKkNXuFUv8+O1FMA==" saltValue="lFt9t+HgeR+/p40Cp4jS1A==" spinCount="100000" sheet="1" objects="1" scenarios="1"/>
  <mergeCells count="1365">
    <mergeCell ref="D7:I7"/>
    <mergeCell ref="D42:I42"/>
    <mergeCell ref="D82:I82"/>
    <mergeCell ref="D117:I117"/>
    <mergeCell ref="D158:I158"/>
    <mergeCell ref="D193:I193"/>
    <mergeCell ref="D233:I233"/>
    <mergeCell ref="D268:I268"/>
    <mergeCell ref="D308:I308"/>
    <mergeCell ref="D343:I343"/>
    <mergeCell ref="AR44:AV44"/>
    <mergeCell ref="AR9:AV9"/>
    <mergeCell ref="C11:G11"/>
    <mergeCell ref="H11:K11"/>
    <mergeCell ref="L11:R11"/>
    <mergeCell ref="S11:U11"/>
    <mergeCell ref="C12:G12"/>
    <mergeCell ref="H12:K12"/>
    <mergeCell ref="L12:R12"/>
    <mergeCell ref="S12:U12"/>
    <mergeCell ref="S9:V9"/>
    <mergeCell ref="C10:G10"/>
    <mergeCell ref="H10:K10"/>
    <mergeCell ref="L10:R10"/>
    <mergeCell ref="S10:U10"/>
    <mergeCell ref="C23:G23"/>
    <mergeCell ref="H23:K23"/>
    <mergeCell ref="L23:R23"/>
    <mergeCell ref="S23:U23"/>
    <mergeCell ref="C24:G24"/>
    <mergeCell ref="H24:K24"/>
    <mergeCell ref="L24:R24"/>
    <mergeCell ref="A8:A9"/>
    <mergeCell ref="B8:B9"/>
    <mergeCell ref="C9:G9"/>
    <mergeCell ref="H9:K9"/>
    <mergeCell ref="L9:R9"/>
    <mergeCell ref="C17:G17"/>
    <mergeCell ref="H17:K17"/>
    <mergeCell ref="L17:R17"/>
    <mergeCell ref="S17:U17"/>
    <mergeCell ref="C18:G18"/>
    <mergeCell ref="H18:K18"/>
    <mergeCell ref="L18:R18"/>
    <mergeCell ref="S18:U18"/>
    <mergeCell ref="C15:G15"/>
    <mergeCell ref="H15:K15"/>
    <mergeCell ref="L15:R15"/>
    <mergeCell ref="S15:U15"/>
    <mergeCell ref="C16:G16"/>
    <mergeCell ref="H16:K16"/>
    <mergeCell ref="L16:R16"/>
    <mergeCell ref="S16:U16"/>
    <mergeCell ref="C13:G13"/>
    <mergeCell ref="H13:K13"/>
    <mergeCell ref="L13:R13"/>
    <mergeCell ref="S13:U13"/>
    <mergeCell ref="C14:G14"/>
    <mergeCell ref="H14:K14"/>
    <mergeCell ref="L14:R14"/>
    <mergeCell ref="S14:U14"/>
    <mergeCell ref="C8:Y8"/>
    <mergeCell ref="W9:Y9"/>
    <mergeCell ref="S24:U24"/>
    <mergeCell ref="C21:G21"/>
    <mergeCell ref="H21:K21"/>
    <mergeCell ref="L21:R21"/>
    <mergeCell ref="S21:U21"/>
    <mergeCell ref="C22:G22"/>
    <mergeCell ref="H22:K22"/>
    <mergeCell ref="L22:R22"/>
    <mergeCell ref="S22:U22"/>
    <mergeCell ref="C19:G19"/>
    <mergeCell ref="H19:K19"/>
    <mergeCell ref="L19:R19"/>
    <mergeCell ref="S19:U19"/>
    <mergeCell ref="C20:G20"/>
    <mergeCell ref="H20:K20"/>
    <mergeCell ref="L20:R20"/>
    <mergeCell ref="S20:U20"/>
    <mergeCell ref="C29:G29"/>
    <mergeCell ref="H29:K29"/>
    <mergeCell ref="L29:R29"/>
    <mergeCell ref="S29:U29"/>
    <mergeCell ref="C30:G30"/>
    <mergeCell ref="H30:K30"/>
    <mergeCell ref="L30:R30"/>
    <mergeCell ref="S30:U30"/>
    <mergeCell ref="C27:G27"/>
    <mergeCell ref="H27:K27"/>
    <mergeCell ref="L27:R27"/>
    <mergeCell ref="S27:U27"/>
    <mergeCell ref="C28:G28"/>
    <mergeCell ref="H28:K28"/>
    <mergeCell ref="L28:R28"/>
    <mergeCell ref="S28:U28"/>
    <mergeCell ref="C25:G25"/>
    <mergeCell ref="H25:K25"/>
    <mergeCell ref="L25:R25"/>
    <mergeCell ref="S25:U25"/>
    <mergeCell ref="C26:G26"/>
    <mergeCell ref="H26:K26"/>
    <mergeCell ref="L26:R26"/>
    <mergeCell ref="S26:U26"/>
    <mergeCell ref="L36:R36"/>
    <mergeCell ref="S36:U36"/>
    <mergeCell ref="C33:G33"/>
    <mergeCell ref="H33:K33"/>
    <mergeCell ref="L33:R33"/>
    <mergeCell ref="S33:U33"/>
    <mergeCell ref="C34:G34"/>
    <mergeCell ref="H34:K34"/>
    <mergeCell ref="L34:R34"/>
    <mergeCell ref="S34:U34"/>
    <mergeCell ref="C31:G31"/>
    <mergeCell ref="H31:K31"/>
    <mergeCell ref="L31:R31"/>
    <mergeCell ref="S31:U31"/>
    <mergeCell ref="C32:G32"/>
    <mergeCell ref="H32:K32"/>
    <mergeCell ref="L32:R32"/>
    <mergeCell ref="S32:U32"/>
    <mergeCell ref="A43:A44"/>
    <mergeCell ref="B43:B44"/>
    <mergeCell ref="C44:G44"/>
    <mergeCell ref="H44:K44"/>
    <mergeCell ref="L44:R44"/>
    <mergeCell ref="A4:E4"/>
    <mergeCell ref="A5:E5"/>
    <mergeCell ref="H5:I5"/>
    <mergeCell ref="K5:L5"/>
    <mergeCell ref="F4:M4"/>
    <mergeCell ref="C39:G39"/>
    <mergeCell ref="H39:K39"/>
    <mergeCell ref="L39:R39"/>
    <mergeCell ref="S39:U39"/>
    <mergeCell ref="C40:G40"/>
    <mergeCell ref="H40:K40"/>
    <mergeCell ref="L40:R40"/>
    <mergeCell ref="S40:U40"/>
    <mergeCell ref="C37:G37"/>
    <mergeCell ref="H37:K37"/>
    <mergeCell ref="L37:R37"/>
    <mergeCell ref="S37:U37"/>
    <mergeCell ref="C38:G38"/>
    <mergeCell ref="H38:K38"/>
    <mergeCell ref="L38:R38"/>
    <mergeCell ref="S38:U38"/>
    <mergeCell ref="C35:G35"/>
    <mergeCell ref="H35:K35"/>
    <mergeCell ref="L35:R35"/>
    <mergeCell ref="S35:U35"/>
    <mergeCell ref="C36:G36"/>
    <mergeCell ref="H36:K36"/>
    <mergeCell ref="C48:G48"/>
    <mergeCell ref="H48:K48"/>
    <mergeCell ref="L48:R48"/>
    <mergeCell ref="S48:U48"/>
    <mergeCell ref="C49:G49"/>
    <mergeCell ref="H49:K49"/>
    <mergeCell ref="L49:R49"/>
    <mergeCell ref="S49:U49"/>
    <mergeCell ref="C46:G46"/>
    <mergeCell ref="H46:K46"/>
    <mergeCell ref="L46:R46"/>
    <mergeCell ref="S46:U46"/>
    <mergeCell ref="C47:G47"/>
    <mergeCell ref="H47:K47"/>
    <mergeCell ref="L47:R47"/>
    <mergeCell ref="S47:U47"/>
    <mergeCell ref="S44:V44"/>
    <mergeCell ref="C45:G45"/>
    <mergeCell ref="H45:K45"/>
    <mergeCell ref="L45:R45"/>
    <mergeCell ref="S45:U45"/>
    <mergeCell ref="C54:G54"/>
    <mergeCell ref="H54:K54"/>
    <mergeCell ref="L54:R54"/>
    <mergeCell ref="S54:U54"/>
    <mergeCell ref="C55:G55"/>
    <mergeCell ref="H55:K55"/>
    <mergeCell ref="L55:R55"/>
    <mergeCell ref="S55:U55"/>
    <mergeCell ref="C52:G52"/>
    <mergeCell ref="H52:K52"/>
    <mergeCell ref="L52:R52"/>
    <mergeCell ref="S52:U52"/>
    <mergeCell ref="C53:G53"/>
    <mergeCell ref="H53:K53"/>
    <mergeCell ref="L53:R53"/>
    <mergeCell ref="S53:U53"/>
    <mergeCell ref="C50:G50"/>
    <mergeCell ref="H50:K50"/>
    <mergeCell ref="L50:R50"/>
    <mergeCell ref="S50:U50"/>
    <mergeCell ref="C51:G51"/>
    <mergeCell ref="H51:K51"/>
    <mergeCell ref="L51:R51"/>
    <mergeCell ref="S51:U51"/>
    <mergeCell ref="C60:G60"/>
    <mergeCell ref="H60:K60"/>
    <mergeCell ref="L60:R60"/>
    <mergeCell ref="S60:U60"/>
    <mergeCell ref="C61:G61"/>
    <mergeCell ref="H61:K61"/>
    <mergeCell ref="L61:R61"/>
    <mergeCell ref="S61:U61"/>
    <mergeCell ref="C58:G58"/>
    <mergeCell ref="H58:K58"/>
    <mergeCell ref="L58:R58"/>
    <mergeCell ref="S58:U58"/>
    <mergeCell ref="C59:G59"/>
    <mergeCell ref="H59:K59"/>
    <mergeCell ref="L59:R59"/>
    <mergeCell ref="S59:U59"/>
    <mergeCell ref="C56:G56"/>
    <mergeCell ref="H56:K56"/>
    <mergeCell ref="L56:R56"/>
    <mergeCell ref="S56:U56"/>
    <mergeCell ref="C57:G57"/>
    <mergeCell ref="H57:K57"/>
    <mergeCell ref="L57:R57"/>
    <mergeCell ref="S57:U57"/>
    <mergeCell ref="C66:G66"/>
    <mergeCell ref="H66:K66"/>
    <mergeCell ref="L66:R66"/>
    <mergeCell ref="S66:U66"/>
    <mergeCell ref="C67:G67"/>
    <mergeCell ref="H67:K67"/>
    <mergeCell ref="L67:R67"/>
    <mergeCell ref="S67:U67"/>
    <mergeCell ref="C64:G64"/>
    <mergeCell ref="H64:K64"/>
    <mergeCell ref="L64:R64"/>
    <mergeCell ref="S64:U64"/>
    <mergeCell ref="C65:G65"/>
    <mergeCell ref="H65:K65"/>
    <mergeCell ref="L65:R65"/>
    <mergeCell ref="S65:U65"/>
    <mergeCell ref="C62:G62"/>
    <mergeCell ref="H62:K62"/>
    <mergeCell ref="L62:R62"/>
    <mergeCell ref="S62:U62"/>
    <mergeCell ref="C63:G63"/>
    <mergeCell ref="H63:K63"/>
    <mergeCell ref="L63:R63"/>
    <mergeCell ref="S63:U63"/>
    <mergeCell ref="C72:G72"/>
    <mergeCell ref="H72:K72"/>
    <mergeCell ref="L72:R72"/>
    <mergeCell ref="S72:U72"/>
    <mergeCell ref="C73:G73"/>
    <mergeCell ref="H73:K73"/>
    <mergeCell ref="L73:R73"/>
    <mergeCell ref="S73:U73"/>
    <mergeCell ref="C70:G70"/>
    <mergeCell ref="H70:K70"/>
    <mergeCell ref="L70:R70"/>
    <mergeCell ref="S70:U70"/>
    <mergeCell ref="C71:G71"/>
    <mergeCell ref="H71:K71"/>
    <mergeCell ref="L71:R71"/>
    <mergeCell ref="S71:U71"/>
    <mergeCell ref="C68:G68"/>
    <mergeCell ref="H68:K68"/>
    <mergeCell ref="L68:R68"/>
    <mergeCell ref="S68:U68"/>
    <mergeCell ref="C69:G69"/>
    <mergeCell ref="H69:K69"/>
    <mergeCell ref="L69:R69"/>
    <mergeCell ref="S69:U69"/>
    <mergeCell ref="AR84:AV84"/>
    <mergeCell ref="C85:G85"/>
    <mergeCell ref="H85:K85"/>
    <mergeCell ref="L85:R85"/>
    <mergeCell ref="S85:U85"/>
    <mergeCell ref="A83:A84"/>
    <mergeCell ref="B83:B84"/>
    <mergeCell ref="C84:G84"/>
    <mergeCell ref="H84:K84"/>
    <mergeCell ref="L84:R84"/>
    <mergeCell ref="A79:E79"/>
    <mergeCell ref="F79:M79"/>
    <mergeCell ref="A80:E80"/>
    <mergeCell ref="H80:I80"/>
    <mergeCell ref="K80:L80"/>
    <mergeCell ref="C74:G74"/>
    <mergeCell ref="H74:K74"/>
    <mergeCell ref="L74:R74"/>
    <mergeCell ref="S74:U74"/>
    <mergeCell ref="C75:G75"/>
    <mergeCell ref="H75:K75"/>
    <mergeCell ref="L75:R75"/>
    <mergeCell ref="S75:U75"/>
    <mergeCell ref="C88:G88"/>
    <mergeCell ref="H88:K88"/>
    <mergeCell ref="L88:R88"/>
    <mergeCell ref="S88:U88"/>
    <mergeCell ref="C89:G89"/>
    <mergeCell ref="H89:K89"/>
    <mergeCell ref="L89:R89"/>
    <mergeCell ref="S89:U89"/>
    <mergeCell ref="C86:G86"/>
    <mergeCell ref="H86:K86"/>
    <mergeCell ref="L86:R86"/>
    <mergeCell ref="S86:U86"/>
    <mergeCell ref="C87:G87"/>
    <mergeCell ref="H87:K87"/>
    <mergeCell ref="L87:R87"/>
    <mergeCell ref="S87:U87"/>
    <mergeCell ref="S84:V84"/>
    <mergeCell ref="C94:G94"/>
    <mergeCell ref="H94:K94"/>
    <mergeCell ref="L94:R94"/>
    <mergeCell ref="S94:U94"/>
    <mergeCell ref="C95:G95"/>
    <mergeCell ref="H95:K95"/>
    <mergeCell ref="L95:R95"/>
    <mergeCell ref="S95:U95"/>
    <mergeCell ref="C92:G92"/>
    <mergeCell ref="H92:K92"/>
    <mergeCell ref="L92:R92"/>
    <mergeCell ref="S92:U92"/>
    <mergeCell ref="C93:G93"/>
    <mergeCell ref="H93:K93"/>
    <mergeCell ref="L93:R93"/>
    <mergeCell ref="S93:U93"/>
    <mergeCell ref="C90:G90"/>
    <mergeCell ref="H90:K90"/>
    <mergeCell ref="L90:R90"/>
    <mergeCell ref="S90:U90"/>
    <mergeCell ref="C91:G91"/>
    <mergeCell ref="H91:K91"/>
    <mergeCell ref="L91:R91"/>
    <mergeCell ref="S91:U91"/>
    <mergeCell ref="C100:G100"/>
    <mergeCell ref="H100:K100"/>
    <mergeCell ref="L100:R100"/>
    <mergeCell ref="S100:U100"/>
    <mergeCell ref="C101:G101"/>
    <mergeCell ref="H101:K101"/>
    <mergeCell ref="L101:R101"/>
    <mergeCell ref="S101:U101"/>
    <mergeCell ref="C98:G98"/>
    <mergeCell ref="H98:K98"/>
    <mergeCell ref="L98:R98"/>
    <mergeCell ref="S98:U98"/>
    <mergeCell ref="C99:G99"/>
    <mergeCell ref="H99:K99"/>
    <mergeCell ref="L99:R99"/>
    <mergeCell ref="S99:U99"/>
    <mergeCell ref="C96:G96"/>
    <mergeCell ref="H96:K96"/>
    <mergeCell ref="L96:R96"/>
    <mergeCell ref="S96:U96"/>
    <mergeCell ref="C97:G97"/>
    <mergeCell ref="H97:K97"/>
    <mergeCell ref="L97:R97"/>
    <mergeCell ref="S97:U97"/>
    <mergeCell ref="C106:G106"/>
    <mergeCell ref="H106:K106"/>
    <mergeCell ref="L106:R106"/>
    <mergeCell ref="S106:U106"/>
    <mergeCell ref="C107:G107"/>
    <mergeCell ref="H107:K107"/>
    <mergeCell ref="L107:R107"/>
    <mergeCell ref="S107:U107"/>
    <mergeCell ref="C104:G104"/>
    <mergeCell ref="H104:K104"/>
    <mergeCell ref="L104:R104"/>
    <mergeCell ref="S104:U104"/>
    <mergeCell ref="C105:G105"/>
    <mergeCell ref="H105:K105"/>
    <mergeCell ref="L105:R105"/>
    <mergeCell ref="S105:U105"/>
    <mergeCell ref="C102:G102"/>
    <mergeCell ref="H102:K102"/>
    <mergeCell ref="L102:R102"/>
    <mergeCell ref="S102:U102"/>
    <mergeCell ref="C103:G103"/>
    <mergeCell ref="H103:K103"/>
    <mergeCell ref="L103:R103"/>
    <mergeCell ref="S103:U103"/>
    <mergeCell ref="C112:G112"/>
    <mergeCell ref="H112:K112"/>
    <mergeCell ref="L112:R112"/>
    <mergeCell ref="S112:U112"/>
    <mergeCell ref="C113:G113"/>
    <mergeCell ref="H113:K113"/>
    <mergeCell ref="L113:R113"/>
    <mergeCell ref="S113:U113"/>
    <mergeCell ref="C110:G110"/>
    <mergeCell ref="H110:K110"/>
    <mergeCell ref="L110:R110"/>
    <mergeCell ref="S110:U110"/>
    <mergeCell ref="C111:G111"/>
    <mergeCell ref="H111:K111"/>
    <mergeCell ref="L111:R111"/>
    <mergeCell ref="S111:U111"/>
    <mergeCell ref="C108:G108"/>
    <mergeCell ref="H108:K108"/>
    <mergeCell ref="L108:R108"/>
    <mergeCell ref="S108:U108"/>
    <mergeCell ref="C109:G109"/>
    <mergeCell ref="H109:K109"/>
    <mergeCell ref="L109:R109"/>
    <mergeCell ref="S109:U109"/>
    <mergeCell ref="AR119:AV119"/>
    <mergeCell ref="C120:G120"/>
    <mergeCell ref="H120:K120"/>
    <mergeCell ref="L120:R120"/>
    <mergeCell ref="S120:U120"/>
    <mergeCell ref="A118:A119"/>
    <mergeCell ref="B118:B119"/>
    <mergeCell ref="C119:G119"/>
    <mergeCell ref="H119:K119"/>
    <mergeCell ref="L119:R119"/>
    <mergeCell ref="C114:G114"/>
    <mergeCell ref="H114:K114"/>
    <mergeCell ref="L114:R114"/>
    <mergeCell ref="S114:U114"/>
    <mergeCell ref="C115:G115"/>
    <mergeCell ref="H115:K115"/>
    <mergeCell ref="L115:R115"/>
    <mergeCell ref="S115:U115"/>
    <mergeCell ref="C123:G123"/>
    <mergeCell ref="H123:K123"/>
    <mergeCell ref="L123:R123"/>
    <mergeCell ref="S123:U123"/>
    <mergeCell ref="C124:G124"/>
    <mergeCell ref="H124:K124"/>
    <mergeCell ref="L124:R124"/>
    <mergeCell ref="S124:U124"/>
    <mergeCell ref="C121:G121"/>
    <mergeCell ref="H121:K121"/>
    <mergeCell ref="L121:R121"/>
    <mergeCell ref="S121:U121"/>
    <mergeCell ref="C122:G122"/>
    <mergeCell ref="H122:K122"/>
    <mergeCell ref="L122:R122"/>
    <mergeCell ref="S122:U122"/>
    <mergeCell ref="S119:V119"/>
    <mergeCell ref="C129:G129"/>
    <mergeCell ref="H129:K129"/>
    <mergeCell ref="L129:R129"/>
    <mergeCell ref="S129:U129"/>
    <mergeCell ref="C130:G130"/>
    <mergeCell ref="H130:K130"/>
    <mergeCell ref="L130:R130"/>
    <mergeCell ref="S130:U130"/>
    <mergeCell ref="C127:G127"/>
    <mergeCell ref="H127:K127"/>
    <mergeCell ref="L127:R127"/>
    <mergeCell ref="S127:U127"/>
    <mergeCell ref="C128:G128"/>
    <mergeCell ref="H128:K128"/>
    <mergeCell ref="L128:R128"/>
    <mergeCell ref="S128:U128"/>
    <mergeCell ref="C125:G125"/>
    <mergeCell ref="H125:K125"/>
    <mergeCell ref="L125:R125"/>
    <mergeCell ref="S125:U125"/>
    <mergeCell ref="C126:G126"/>
    <mergeCell ref="H126:K126"/>
    <mergeCell ref="L126:R126"/>
    <mergeCell ref="S126:U126"/>
    <mergeCell ref="C135:G135"/>
    <mergeCell ref="H135:K135"/>
    <mergeCell ref="L135:R135"/>
    <mergeCell ref="S135:U135"/>
    <mergeCell ref="C136:G136"/>
    <mergeCell ref="H136:K136"/>
    <mergeCell ref="L136:R136"/>
    <mergeCell ref="S136:U136"/>
    <mergeCell ref="C133:G133"/>
    <mergeCell ref="H133:K133"/>
    <mergeCell ref="L133:R133"/>
    <mergeCell ref="S133:U133"/>
    <mergeCell ref="C134:G134"/>
    <mergeCell ref="H134:K134"/>
    <mergeCell ref="L134:R134"/>
    <mergeCell ref="S134:U134"/>
    <mergeCell ref="C131:G131"/>
    <mergeCell ref="H131:K131"/>
    <mergeCell ref="L131:R131"/>
    <mergeCell ref="S131:U131"/>
    <mergeCell ref="C132:G132"/>
    <mergeCell ref="H132:K132"/>
    <mergeCell ref="L132:R132"/>
    <mergeCell ref="S132:U132"/>
    <mergeCell ref="C141:G141"/>
    <mergeCell ref="H141:K141"/>
    <mergeCell ref="L141:R141"/>
    <mergeCell ref="S141:U141"/>
    <mergeCell ref="C142:G142"/>
    <mergeCell ref="H142:K142"/>
    <mergeCell ref="L142:R142"/>
    <mergeCell ref="S142:U142"/>
    <mergeCell ref="C139:G139"/>
    <mergeCell ref="H139:K139"/>
    <mergeCell ref="L139:R139"/>
    <mergeCell ref="S139:U139"/>
    <mergeCell ref="C140:G140"/>
    <mergeCell ref="H140:K140"/>
    <mergeCell ref="L140:R140"/>
    <mergeCell ref="S140:U140"/>
    <mergeCell ref="C137:G137"/>
    <mergeCell ref="H137:K137"/>
    <mergeCell ref="L137:R137"/>
    <mergeCell ref="S137:U137"/>
    <mergeCell ref="C138:G138"/>
    <mergeCell ref="H138:K138"/>
    <mergeCell ref="L138:R138"/>
    <mergeCell ref="S138:U138"/>
    <mergeCell ref="C147:G147"/>
    <mergeCell ref="H147:K147"/>
    <mergeCell ref="L147:R147"/>
    <mergeCell ref="S147:U147"/>
    <mergeCell ref="C148:G148"/>
    <mergeCell ref="H148:K148"/>
    <mergeCell ref="L148:R148"/>
    <mergeCell ref="S148:U148"/>
    <mergeCell ref="C145:G145"/>
    <mergeCell ref="H145:K145"/>
    <mergeCell ref="L145:R145"/>
    <mergeCell ref="S145:U145"/>
    <mergeCell ref="C146:G146"/>
    <mergeCell ref="H146:K146"/>
    <mergeCell ref="L146:R146"/>
    <mergeCell ref="S146:U146"/>
    <mergeCell ref="C143:G143"/>
    <mergeCell ref="H143:K143"/>
    <mergeCell ref="L143:R143"/>
    <mergeCell ref="S143:U143"/>
    <mergeCell ref="C144:G144"/>
    <mergeCell ref="H144:K144"/>
    <mergeCell ref="L144:R144"/>
    <mergeCell ref="S144:U144"/>
    <mergeCell ref="AR160:AV160"/>
    <mergeCell ref="C161:G161"/>
    <mergeCell ref="H161:K161"/>
    <mergeCell ref="L161:R161"/>
    <mergeCell ref="S161:U161"/>
    <mergeCell ref="A159:A160"/>
    <mergeCell ref="B159:B160"/>
    <mergeCell ref="C160:G160"/>
    <mergeCell ref="H160:K160"/>
    <mergeCell ref="L160:R160"/>
    <mergeCell ref="A155:E155"/>
    <mergeCell ref="F155:M155"/>
    <mergeCell ref="A156:E156"/>
    <mergeCell ref="H156:I156"/>
    <mergeCell ref="K156:L156"/>
    <mergeCell ref="C149:G149"/>
    <mergeCell ref="H149:K149"/>
    <mergeCell ref="L149:R149"/>
    <mergeCell ref="S149:U149"/>
    <mergeCell ref="C150:G150"/>
    <mergeCell ref="H150:K150"/>
    <mergeCell ref="L150:R150"/>
    <mergeCell ref="S150:U150"/>
    <mergeCell ref="C164:G164"/>
    <mergeCell ref="H164:K164"/>
    <mergeCell ref="L164:R164"/>
    <mergeCell ref="S164:U164"/>
    <mergeCell ref="C165:G165"/>
    <mergeCell ref="H165:K165"/>
    <mergeCell ref="L165:R165"/>
    <mergeCell ref="S165:U165"/>
    <mergeCell ref="C162:G162"/>
    <mergeCell ref="H162:K162"/>
    <mergeCell ref="L162:R162"/>
    <mergeCell ref="S162:U162"/>
    <mergeCell ref="C163:G163"/>
    <mergeCell ref="H163:K163"/>
    <mergeCell ref="L163:R163"/>
    <mergeCell ref="S163:U163"/>
    <mergeCell ref="S160:V160"/>
    <mergeCell ref="C170:G170"/>
    <mergeCell ref="H170:K170"/>
    <mergeCell ref="L170:R170"/>
    <mergeCell ref="S170:U170"/>
    <mergeCell ref="C171:G171"/>
    <mergeCell ref="H171:K171"/>
    <mergeCell ref="L171:R171"/>
    <mergeCell ref="S171:U171"/>
    <mergeCell ref="C168:G168"/>
    <mergeCell ref="H168:K168"/>
    <mergeCell ref="L168:R168"/>
    <mergeCell ref="S168:U168"/>
    <mergeCell ref="C169:G169"/>
    <mergeCell ref="H169:K169"/>
    <mergeCell ref="L169:R169"/>
    <mergeCell ref="S169:U169"/>
    <mergeCell ref="C166:G166"/>
    <mergeCell ref="H166:K166"/>
    <mergeCell ref="L166:R166"/>
    <mergeCell ref="S166:U166"/>
    <mergeCell ref="C167:G167"/>
    <mergeCell ref="H167:K167"/>
    <mergeCell ref="L167:R167"/>
    <mergeCell ref="S167:U167"/>
    <mergeCell ref="C176:G176"/>
    <mergeCell ref="H176:K176"/>
    <mergeCell ref="L176:R176"/>
    <mergeCell ref="S176:U176"/>
    <mergeCell ref="C177:G177"/>
    <mergeCell ref="H177:K177"/>
    <mergeCell ref="L177:R177"/>
    <mergeCell ref="S177:U177"/>
    <mergeCell ref="C174:G174"/>
    <mergeCell ref="H174:K174"/>
    <mergeCell ref="L174:R174"/>
    <mergeCell ref="S174:U174"/>
    <mergeCell ref="C175:G175"/>
    <mergeCell ref="H175:K175"/>
    <mergeCell ref="L175:R175"/>
    <mergeCell ref="S175:U175"/>
    <mergeCell ref="C172:G172"/>
    <mergeCell ref="H172:K172"/>
    <mergeCell ref="L172:R172"/>
    <mergeCell ref="S172:U172"/>
    <mergeCell ref="C173:G173"/>
    <mergeCell ref="H173:K173"/>
    <mergeCell ref="L173:R173"/>
    <mergeCell ref="S173:U173"/>
    <mergeCell ref="C182:G182"/>
    <mergeCell ref="H182:K182"/>
    <mergeCell ref="L182:R182"/>
    <mergeCell ref="S182:U182"/>
    <mergeCell ref="C183:G183"/>
    <mergeCell ref="H183:K183"/>
    <mergeCell ref="L183:R183"/>
    <mergeCell ref="S183:U183"/>
    <mergeCell ref="C180:G180"/>
    <mergeCell ref="H180:K180"/>
    <mergeCell ref="L180:R180"/>
    <mergeCell ref="S180:U180"/>
    <mergeCell ref="C181:G181"/>
    <mergeCell ref="H181:K181"/>
    <mergeCell ref="L181:R181"/>
    <mergeCell ref="S181:U181"/>
    <mergeCell ref="C178:G178"/>
    <mergeCell ref="H178:K178"/>
    <mergeCell ref="L178:R178"/>
    <mergeCell ref="S178:U178"/>
    <mergeCell ref="C179:G179"/>
    <mergeCell ref="H179:K179"/>
    <mergeCell ref="L179:R179"/>
    <mergeCell ref="S179:U179"/>
    <mergeCell ref="C188:G188"/>
    <mergeCell ref="H188:K188"/>
    <mergeCell ref="L188:R188"/>
    <mergeCell ref="S188:U188"/>
    <mergeCell ref="C189:G189"/>
    <mergeCell ref="H189:K189"/>
    <mergeCell ref="L189:R189"/>
    <mergeCell ref="S189:U189"/>
    <mergeCell ref="C186:G186"/>
    <mergeCell ref="H186:K186"/>
    <mergeCell ref="L186:R186"/>
    <mergeCell ref="S186:U186"/>
    <mergeCell ref="C187:G187"/>
    <mergeCell ref="H187:K187"/>
    <mergeCell ref="L187:R187"/>
    <mergeCell ref="S187:U187"/>
    <mergeCell ref="C184:G184"/>
    <mergeCell ref="H184:K184"/>
    <mergeCell ref="L184:R184"/>
    <mergeCell ref="S184:U184"/>
    <mergeCell ref="C185:G185"/>
    <mergeCell ref="H185:K185"/>
    <mergeCell ref="L185:R185"/>
    <mergeCell ref="S185:U185"/>
    <mergeCell ref="AR195:AV195"/>
    <mergeCell ref="C196:G196"/>
    <mergeCell ref="H196:K196"/>
    <mergeCell ref="L196:R196"/>
    <mergeCell ref="S196:U196"/>
    <mergeCell ref="A194:A195"/>
    <mergeCell ref="B194:B195"/>
    <mergeCell ref="C195:G195"/>
    <mergeCell ref="H195:K195"/>
    <mergeCell ref="L195:R195"/>
    <mergeCell ref="C190:G190"/>
    <mergeCell ref="H190:K190"/>
    <mergeCell ref="L190:R190"/>
    <mergeCell ref="S190:U190"/>
    <mergeCell ref="C191:G191"/>
    <mergeCell ref="H191:K191"/>
    <mergeCell ref="L191:R191"/>
    <mergeCell ref="S191:U191"/>
    <mergeCell ref="C199:G199"/>
    <mergeCell ref="H199:K199"/>
    <mergeCell ref="L199:R199"/>
    <mergeCell ref="S199:U199"/>
    <mergeCell ref="C200:G200"/>
    <mergeCell ref="H200:K200"/>
    <mergeCell ref="L200:R200"/>
    <mergeCell ref="S200:U200"/>
    <mergeCell ref="C197:G197"/>
    <mergeCell ref="H197:K197"/>
    <mergeCell ref="L197:R197"/>
    <mergeCell ref="S197:U197"/>
    <mergeCell ref="C198:G198"/>
    <mergeCell ref="H198:K198"/>
    <mergeCell ref="L198:R198"/>
    <mergeCell ref="S198:U198"/>
    <mergeCell ref="S195:V195"/>
    <mergeCell ref="C205:G205"/>
    <mergeCell ref="H205:K205"/>
    <mergeCell ref="L205:R205"/>
    <mergeCell ref="S205:U205"/>
    <mergeCell ref="C206:G206"/>
    <mergeCell ref="H206:K206"/>
    <mergeCell ref="L206:R206"/>
    <mergeCell ref="S206:U206"/>
    <mergeCell ref="C203:G203"/>
    <mergeCell ref="H203:K203"/>
    <mergeCell ref="L203:R203"/>
    <mergeCell ref="S203:U203"/>
    <mergeCell ref="C204:G204"/>
    <mergeCell ref="H204:K204"/>
    <mergeCell ref="L204:R204"/>
    <mergeCell ref="S204:U204"/>
    <mergeCell ref="C201:G201"/>
    <mergeCell ref="H201:K201"/>
    <mergeCell ref="L201:R201"/>
    <mergeCell ref="S201:U201"/>
    <mergeCell ref="C202:G202"/>
    <mergeCell ref="H202:K202"/>
    <mergeCell ref="L202:R202"/>
    <mergeCell ref="S202:U202"/>
    <mergeCell ref="C211:G211"/>
    <mergeCell ref="H211:K211"/>
    <mergeCell ref="L211:R211"/>
    <mergeCell ref="S211:U211"/>
    <mergeCell ref="C212:G212"/>
    <mergeCell ref="H212:K212"/>
    <mergeCell ref="L212:R212"/>
    <mergeCell ref="S212:U212"/>
    <mergeCell ref="C209:G209"/>
    <mergeCell ref="H209:K209"/>
    <mergeCell ref="L209:R209"/>
    <mergeCell ref="S209:U209"/>
    <mergeCell ref="C210:G210"/>
    <mergeCell ref="H210:K210"/>
    <mergeCell ref="L210:R210"/>
    <mergeCell ref="S210:U210"/>
    <mergeCell ref="C207:G207"/>
    <mergeCell ref="H207:K207"/>
    <mergeCell ref="L207:R207"/>
    <mergeCell ref="S207:U207"/>
    <mergeCell ref="C208:G208"/>
    <mergeCell ref="H208:K208"/>
    <mergeCell ref="L208:R208"/>
    <mergeCell ref="S208:U208"/>
    <mergeCell ref="C217:G217"/>
    <mergeCell ref="H217:K217"/>
    <mergeCell ref="L217:R217"/>
    <mergeCell ref="S217:U217"/>
    <mergeCell ref="C218:G218"/>
    <mergeCell ref="H218:K218"/>
    <mergeCell ref="L218:R218"/>
    <mergeCell ref="S218:U218"/>
    <mergeCell ref="C215:G215"/>
    <mergeCell ref="H215:K215"/>
    <mergeCell ref="L215:R215"/>
    <mergeCell ref="S215:U215"/>
    <mergeCell ref="C216:G216"/>
    <mergeCell ref="H216:K216"/>
    <mergeCell ref="L216:R216"/>
    <mergeCell ref="S216:U216"/>
    <mergeCell ref="C213:G213"/>
    <mergeCell ref="H213:K213"/>
    <mergeCell ref="L213:R213"/>
    <mergeCell ref="S213:U213"/>
    <mergeCell ref="C214:G214"/>
    <mergeCell ref="H214:K214"/>
    <mergeCell ref="L214:R214"/>
    <mergeCell ref="S214:U214"/>
    <mergeCell ref="C223:G223"/>
    <mergeCell ref="H223:K223"/>
    <mergeCell ref="L223:R223"/>
    <mergeCell ref="S223:U223"/>
    <mergeCell ref="C224:G224"/>
    <mergeCell ref="H224:K224"/>
    <mergeCell ref="L224:R224"/>
    <mergeCell ref="S224:U224"/>
    <mergeCell ref="C221:G221"/>
    <mergeCell ref="H221:K221"/>
    <mergeCell ref="L221:R221"/>
    <mergeCell ref="S221:U221"/>
    <mergeCell ref="C222:G222"/>
    <mergeCell ref="H222:K222"/>
    <mergeCell ref="L222:R222"/>
    <mergeCell ref="S222:U222"/>
    <mergeCell ref="C219:G219"/>
    <mergeCell ref="H219:K219"/>
    <mergeCell ref="L219:R219"/>
    <mergeCell ref="S219:U219"/>
    <mergeCell ref="C220:G220"/>
    <mergeCell ref="H220:K220"/>
    <mergeCell ref="L220:R220"/>
    <mergeCell ref="S220:U220"/>
    <mergeCell ref="S235:V235"/>
    <mergeCell ref="AR235:AV235"/>
    <mergeCell ref="C236:G236"/>
    <mergeCell ref="H236:K236"/>
    <mergeCell ref="L236:R236"/>
    <mergeCell ref="S236:U236"/>
    <mergeCell ref="A234:A235"/>
    <mergeCell ref="B234:B235"/>
    <mergeCell ref="C235:G235"/>
    <mergeCell ref="H235:K235"/>
    <mergeCell ref="L235:R235"/>
    <mergeCell ref="A230:E230"/>
    <mergeCell ref="F230:M230"/>
    <mergeCell ref="A231:E231"/>
    <mergeCell ref="H231:I231"/>
    <mergeCell ref="K231:L231"/>
    <mergeCell ref="C225:G225"/>
    <mergeCell ref="H225:K225"/>
    <mergeCell ref="L225:R225"/>
    <mergeCell ref="S225:U225"/>
    <mergeCell ref="C226:G226"/>
    <mergeCell ref="H226:K226"/>
    <mergeCell ref="L226:R226"/>
    <mergeCell ref="S226:U226"/>
    <mergeCell ref="C241:G241"/>
    <mergeCell ref="H241:K241"/>
    <mergeCell ref="L241:R241"/>
    <mergeCell ref="S241:U241"/>
    <mergeCell ref="C242:G242"/>
    <mergeCell ref="H242:K242"/>
    <mergeCell ref="L242:R242"/>
    <mergeCell ref="S242:U242"/>
    <mergeCell ref="C239:G239"/>
    <mergeCell ref="H239:K239"/>
    <mergeCell ref="L239:R239"/>
    <mergeCell ref="S239:U239"/>
    <mergeCell ref="C240:G240"/>
    <mergeCell ref="H240:K240"/>
    <mergeCell ref="L240:R240"/>
    <mergeCell ref="S240:U240"/>
    <mergeCell ref="C237:G237"/>
    <mergeCell ref="H237:K237"/>
    <mergeCell ref="L237:R237"/>
    <mergeCell ref="S237:U237"/>
    <mergeCell ref="C238:G238"/>
    <mergeCell ref="H238:K238"/>
    <mergeCell ref="L238:R238"/>
    <mergeCell ref="S238:U238"/>
    <mergeCell ref="C247:G247"/>
    <mergeCell ref="H247:K247"/>
    <mergeCell ref="L247:R247"/>
    <mergeCell ref="S247:U247"/>
    <mergeCell ref="C248:G248"/>
    <mergeCell ref="H248:K248"/>
    <mergeCell ref="L248:R248"/>
    <mergeCell ref="S248:U248"/>
    <mergeCell ref="C245:G245"/>
    <mergeCell ref="H245:K245"/>
    <mergeCell ref="L245:R245"/>
    <mergeCell ref="S245:U245"/>
    <mergeCell ref="C246:G246"/>
    <mergeCell ref="H246:K246"/>
    <mergeCell ref="L246:R246"/>
    <mergeCell ref="S246:U246"/>
    <mergeCell ref="C243:G243"/>
    <mergeCell ref="H243:K243"/>
    <mergeCell ref="L243:R243"/>
    <mergeCell ref="S243:U243"/>
    <mergeCell ref="C244:G244"/>
    <mergeCell ref="H244:K244"/>
    <mergeCell ref="L244:R244"/>
    <mergeCell ref="S244:U244"/>
    <mergeCell ref="C253:G253"/>
    <mergeCell ref="H253:K253"/>
    <mergeCell ref="L253:R253"/>
    <mergeCell ref="S253:U253"/>
    <mergeCell ref="C254:G254"/>
    <mergeCell ref="H254:K254"/>
    <mergeCell ref="L254:R254"/>
    <mergeCell ref="S254:U254"/>
    <mergeCell ref="C251:G251"/>
    <mergeCell ref="H251:K251"/>
    <mergeCell ref="L251:R251"/>
    <mergeCell ref="S251:U251"/>
    <mergeCell ref="C252:G252"/>
    <mergeCell ref="H252:K252"/>
    <mergeCell ref="L252:R252"/>
    <mergeCell ref="S252:U252"/>
    <mergeCell ref="C249:G249"/>
    <mergeCell ref="H249:K249"/>
    <mergeCell ref="L249:R249"/>
    <mergeCell ref="S249:U249"/>
    <mergeCell ref="C250:G250"/>
    <mergeCell ref="H250:K250"/>
    <mergeCell ref="L250:R250"/>
    <mergeCell ref="S250:U250"/>
    <mergeCell ref="C259:G259"/>
    <mergeCell ref="H259:K259"/>
    <mergeCell ref="L259:R259"/>
    <mergeCell ref="S259:U259"/>
    <mergeCell ref="C260:G260"/>
    <mergeCell ref="H260:K260"/>
    <mergeCell ref="L260:R260"/>
    <mergeCell ref="S260:U260"/>
    <mergeCell ref="C257:G257"/>
    <mergeCell ref="H257:K257"/>
    <mergeCell ref="L257:R257"/>
    <mergeCell ref="S257:U257"/>
    <mergeCell ref="C258:G258"/>
    <mergeCell ref="H258:K258"/>
    <mergeCell ref="L258:R258"/>
    <mergeCell ref="S258:U258"/>
    <mergeCell ref="C255:G255"/>
    <mergeCell ref="H255:K255"/>
    <mergeCell ref="L255:R255"/>
    <mergeCell ref="S255:U255"/>
    <mergeCell ref="C256:G256"/>
    <mergeCell ref="H256:K256"/>
    <mergeCell ref="L256:R256"/>
    <mergeCell ref="S256:U256"/>
    <mergeCell ref="C265:G265"/>
    <mergeCell ref="H265:K265"/>
    <mergeCell ref="L265:R265"/>
    <mergeCell ref="S265:U265"/>
    <mergeCell ref="C266:G266"/>
    <mergeCell ref="H266:K266"/>
    <mergeCell ref="L266:R266"/>
    <mergeCell ref="S266:U266"/>
    <mergeCell ref="C263:G263"/>
    <mergeCell ref="H263:K263"/>
    <mergeCell ref="L263:R263"/>
    <mergeCell ref="S263:U263"/>
    <mergeCell ref="C264:G264"/>
    <mergeCell ref="H264:K264"/>
    <mergeCell ref="L264:R264"/>
    <mergeCell ref="S264:U264"/>
    <mergeCell ref="C261:G261"/>
    <mergeCell ref="H261:K261"/>
    <mergeCell ref="L261:R261"/>
    <mergeCell ref="S261:U261"/>
    <mergeCell ref="C262:G262"/>
    <mergeCell ref="H262:K262"/>
    <mergeCell ref="L262:R262"/>
    <mergeCell ref="S262:U262"/>
    <mergeCell ref="C272:G272"/>
    <mergeCell ref="H272:K272"/>
    <mergeCell ref="L272:R272"/>
    <mergeCell ref="S272:U272"/>
    <mergeCell ref="C273:G273"/>
    <mergeCell ref="H273:K273"/>
    <mergeCell ref="L273:R273"/>
    <mergeCell ref="S273:U273"/>
    <mergeCell ref="S270:V270"/>
    <mergeCell ref="AR270:AV270"/>
    <mergeCell ref="C271:G271"/>
    <mergeCell ref="H271:K271"/>
    <mergeCell ref="L271:R271"/>
    <mergeCell ref="S271:U271"/>
    <mergeCell ref="A269:A270"/>
    <mergeCell ref="B269:B270"/>
    <mergeCell ref="C270:G270"/>
    <mergeCell ref="H270:K270"/>
    <mergeCell ref="L270:R270"/>
    <mergeCell ref="C278:G278"/>
    <mergeCell ref="H278:K278"/>
    <mergeCell ref="L278:R278"/>
    <mergeCell ref="S278:U278"/>
    <mergeCell ref="C279:G279"/>
    <mergeCell ref="H279:K279"/>
    <mergeCell ref="L279:R279"/>
    <mergeCell ref="S279:U279"/>
    <mergeCell ref="C276:G276"/>
    <mergeCell ref="H276:K276"/>
    <mergeCell ref="L276:R276"/>
    <mergeCell ref="S276:U276"/>
    <mergeCell ref="C277:G277"/>
    <mergeCell ref="H277:K277"/>
    <mergeCell ref="L277:R277"/>
    <mergeCell ref="S277:U277"/>
    <mergeCell ref="C274:G274"/>
    <mergeCell ref="H274:K274"/>
    <mergeCell ref="L274:R274"/>
    <mergeCell ref="S274:U274"/>
    <mergeCell ref="C275:G275"/>
    <mergeCell ref="H275:K275"/>
    <mergeCell ref="L275:R275"/>
    <mergeCell ref="S275:U275"/>
    <mergeCell ref="C284:G284"/>
    <mergeCell ref="H284:K284"/>
    <mergeCell ref="L284:R284"/>
    <mergeCell ref="S284:U284"/>
    <mergeCell ref="C285:G285"/>
    <mergeCell ref="H285:K285"/>
    <mergeCell ref="L285:R285"/>
    <mergeCell ref="S285:U285"/>
    <mergeCell ref="C282:G282"/>
    <mergeCell ref="H282:K282"/>
    <mergeCell ref="L282:R282"/>
    <mergeCell ref="S282:U282"/>
    <mergeCell ref="C283:G283"/>
    <mergeCell ref="H283:K283"/>
    <mergeCell ref="L283:R283"/>
    <mergeCell ref="S283:U283"/>
    <mergeCell ref="C280:G280"/>
    <mergeCell ref="H280:K280"/>
    <mergeCell ref="L280:R280"/>
    <mergeCell ref="S280:U280"/>
    <mergeCell ref="C281:G281"/>
    <mergeCell ref="H281:K281"/>
    <mergeCell ref="L281:R281"/>
    <mergeCell ref="S281:U281"/>
    <mergeCell ref="C290:G290"/>
    <mergeCell ref="H290:K290"/>
    <mergeCell ref="L290:R290"/>
    <mergeCell ref="S290:U290"/>
    <mergeCell ref="C291:G291"/>
    <mergeCell ref="H291:K291"/>
    <mergeCell ref="L291:R291"/>
    <mergeCell ref="S291:U291"/>
    <mergeCell ref="C288:G288"/>
    <mergeCell ref="H288:K288"/>
    <mergeCell ref="L288:R288"/>
    <mergeCell ref="S288:U288"/>
    <mergeCell ref="C289:G289"/>
    <mergeCell ref="H289:K289"/>
    <mergeCell ref="L289:R289"/>
    <mergeCell ref="S289:U289"/>
    <mergeCell ref="C286:G286"/>
    <mergeCell ref="H286:K286"/>
    <mergeCell ref="L286:R286"/>
    <mergeCell ref="S286:U286"/>
    <mergeCell ref="C287:G287"/>
    <mergeCell ref="H287:K287"/>
    <mergeCell ref="L287:R287"/>
    <mergeCell ref="S287:U287"/>
    <mergeCell ref="C296:G296"/>
    <mergeCell ref="H296:K296"/>
    <mergeCell ref="L296:R296"/>
    <mergeCell ref="S296:U296"/>
    <mergeCell ref="C297:G297"/>
    <mergeCell ref="H297:K297"/>
    <mergeCell ref="L297:R297"/>
    <mergeCell ref="S297:U297"/>
    <mergeCell ref="C294:G294"/>
    <mergeCell ref="H294:K294"/>
    <mergeCell ref="L294:R294"/>
    <mergeCell ref="S294:U294"/>
    <mergeCell ref="C295:G295"/>
    <mergeCell ref="H295:K295"/>
    <mergeCell ref="L295:R295"/>
    <mergeCell ref="S295:U295"/>
    <mergeCell ref="C292:G292"/>
    <mergeCell ref="H292:K292"/>
    <mergeCell ref="L292:R292"/>
    <mergeCell ref="S292:U292"/>
    <mergeCell ref="C293:G293"/>
    <mergeCell ref="H293:K293"/>
    <mergeCell ref="L293:R293"/>
    <mergeCell ref="S293:U293"/>
    <mergeCell ref="A305:E305"/>
    <mergeCell ref="F305:M305"/>
    <mergeCell ref="A306:E306"/>
    <mergeCell ref="H306:I306"/>
    <mergeCell ref="K306:L306"/>
    <mergeCell ref="C300:G300"/>
    <mergeCell ref="H300:K300"/>
    <mergeCell ref="L300:R300"/>
    <mergeCell ref="S300:U300"/>
    <mergeCell ref="C301:G301"/>
    <mergeCell ref="H301:K301"/>
    <mergeCell ref="L301:R301"/>
    <mergeCell ref="S301:U301"/>
    <mergeCell ref="C298:G298"/>
    <mergeCell ref="H298:K298"/>
    <mergeCell ref="L298:R298"/>
    <mergeCell ref="S298:U298"/>
    <mergeCell ref="C299:G299"/>
    <mergeCell ref="H299:K299"/>
    <mergeCell ref="L299:R299"/>
    <mergeCell ref="S299:U299"/>
    <mergeCell ref="C312:G312"/>
    <mergeCell ref="H312:K312"/>
    <mergeCell ref="L312:R312"/>
    <mergeCell ref="S312:U312"/>
    <mergeCell ref="C313:G313"/>
    <mergeCell ref="H313:K313"/>
    <mergeCell ref="L313:R313"/>
    <mergeCell ref="S313:U313"/>
    <mergeCell ref="S310:V310"/>
    <mergeCell ref="AR310:AV310"/>
    <mergeCell ref="C311:G311"/>
    <mergeCell ref="H311:K311"/>
    <mergeCell ref="L311:R311"/>
    <mergeCell ref="S311:U311"/>
    <mergeCell ref="A309:A310"/>
    <mergeCell ref="B309:B310"/>
    <mergeCell ref="C310:G310"/>
    <mergeCell ref="H310:K310"/>
    <mergeCell ref="L310:R310"/>
    <mergeCell ref="C318:G318"/>
    <mergeCell ref="H318:K318"/>
    <mergeCell ref="L318:R318"/>
    <mergeCell ref="S318:U318"/>
    <mergeCell ref="C319:G319"/>
    <mergeCell ref="H319:K319"/>
    <mergeCell ref="L319:R319"/>
    <mergeCell ref="S319:U319"/>
    <mergeCell ref="C316:G316"/>
    <mergeCell ref="H316:K316"/>
    <mergeCell ref="L316:R316"/>
    <mergeCell ref="S316:U316"/>
    <mergeCell ref="C317:G317"/>
    <mergeCell ref="H317:K317"/>
    <mergeCell ref="L317:R317"/>
    <mergeCell ref="S317:U317"/>
    <mergeCell ref="C314:G314"/>
    <mergeCell ref="H314:K314"/>
    <mergeCell ref="L314:R314"/>
    <mergeCell ref="S314:U314"/>
    <mergeCell ref="C315:G315"/>
    <mergeCell ref="H315:K315"/>
    <mergeCell ref="L315:R315"/>
    <mergeCell ref="S315:U315"/>
    <mergeCell ref="C324:G324"/>
    <mergeCell ref="H324:K324"/>
    <mergeCell ref="L324:R324"/>
    <mergeCell ref="S324:U324"/>
    <mergeCell ref="C325:G325"/>
    <mergeCell ref="H325:K325"/>
    <mergeCell ref="L325:R325"/>
    <mergeCell ref="S325:U325"/>
    <mergeCell ref="C322:G322"/>
    <mergeCell ref="H322:K322"/>
    <mergeCell ref="L322:R322"/>
    <mergeCell ref="S322:U322"/>
    <mergeCell ref="C323:G323"/>
    <mergeCell ref="H323:K323"/>
    <mergeCell ref="L323:R323"/>
    <mergeCell ref="S323:U323"/>
    <mergeCell ref="C320:G320"/>
    <mergeCell ref="H320:K320"/>
    <mergeCell ref="L320:R320"/>
    <mergeCell ref="S320:U320"/>
    <mergeCell ref="C321:G321"/>
    <mergeCell ref="H321:K321"/>
    <mergeCell ref="L321:R321"/>
    <mergeCell ref="S321:U321"/>
    <mergeCell ref="C330:G330"/>
    <mergeCell ref="H330:K330"/>
    <mergeCell ref="L330:R330"/>
    <mergeCell ref="S330:U330"/>
    <mergeCell ref="C331:G331"/>
    <mergeCell ref="H331:K331"/>
    <mergeCell ref="L331:R331"/>
    <mergeCell ref="S331:U331"/>
    <mergeCell ref="C328:G328"/>
    <mergeCell ref="H328:K328"/>
    <mergeCell ref="L328:R328"/>
    <mergeCell ref="S328:U328"/>
    <mergeCell ref="C329:G329"/>
    <mergeCell ref="H329:K329"/>
    <mergeCell ref="L329:R329"/>
    <mergeCell ref="S329:U329"/>
    <mergeCell ref="C326:G326"/>
    <mergeCell ref="H326:K326"/>
    <mergeCell ref="L326:R326"/>
    <mergeCell ref="S326:U326"/>
    <mergeCell ref="C327:G327"/>
    <mergeCell ref="H327:K327"/>
    <mergeCell ref="L327:R327"/>
    <mergeCell ref="S327:U327"/>
    <mergeCell ref="S337:U337"/>
    <mergeCell ref="C334:G334"/>
    <mergeCell ref="H334:K334"/>
    <mergeCell ref="L334:R334"/>
    <mergeCell ref="S334:U334"/>
    <mergeCell ref="C335:G335"/>
    <mergeCell ref="H335:K335"/>
    <mergeCell ref="L335:R335"/>
    <mergeCell ref="S335:U335"/>
    <mergeCell ref="C332:G332"/>
    <mergeCell ref="H332:K332"/>
    <mergeCell ref="L332:R332"/>
    <mergeCell ref="S332:U332"/>
    <mergeCell ref="C333:G333"/>
    <mergeCell ref="H333:K333"/>
    <mergeCell ref="L333:R333"/>
    <mergeCell ref="S333:U333"/>
    <mergeCell ref="S345:V345"/>
    <mergeCell ref="AR345:AV345"/>
    <mergeCell ref="C346:G346"/>
    <mergeCell ref="H346:K346"/>
    <mergeCell ref="L346:R346"/>
    <mergeCell ref="S346:U346"/>
    <mergeCell ref="A344:A345"/>
    <mergeCell ref="B344:B345"/>
    <mergeCell ref="C345:G345"/>
    <mergeCell ref="H345:K345"/>
    <mergeCell ref="L345:R345"/>
    <mergeCell ref="C340:G340"/>
    <mergeCell ref="H340:K340"/>
    <mergeCell ref="L340:R340"/>
    <mergeCell ref="S340:U340"/>
    <mergeCell ref="C341:G341"/>
    <mergeCell ref="H341:K341"/>
    <mergeCell ref="L341:R341"/>
    <mergeCell ref="S341:U341"/>
    <mergeCell ref="W345:Y345"/>
    <mergeCell ref="C351:G351"/>
    <mergeCell ref="H351:K351"/>
    <mergeCell ref="L351:R351"/>
    <mergeCell ref="S351:U351"/>
    <mergeCell ref="C352:G352"/>
    <mergeCell ref="H352:K352"/>
    <mergeCell ref="L352:R352"/>
    <mergeCell ref="S352:U352"/>
    <mergeCell ref="C349:G349"/>
    <mergeCell ref="H349:K349"/>
    <mergeCell ref="L349:R349"/>
    <mergeCell ref="S349:U349"/>
    <mergeCell ref="C350:G350"/>
    <mergeCell ref="H350:K350"/>
    <mergeCell ref="L350:R350"/>
    <mergeCell ref="S350:U350"/>
    <mergeCell ref="C347:G347"/>
    <mergeCell ref="H347:K347"/>
    <mergeCell ref="L347:R347"/>
    <mergeCell ref="S347:U347"/>
    <mergeCell ref="C348:G348"/>
    <mergeCell ref="H348:K348"/>
    <mergeCell ref="L348:R348"/>
    <mergeCell ref="S348:U348"/>
    <mergeCell ref="C357:G357"/>
    <mergeCell ref="H357:K357"/>
    <mergeCell ref="L357:R357"/>
    <mergeCell ref="S357:U357"/>
    <mergeCell ref="C358:G358"/>
    <mergeCell ref="H358:K358"/>
    <mergeCell ref="L358:R358"/>
    <mergeCell ref="S358:U358"/>
    <mergeCell ref="C355:G355"/>
    <mergeCell ref="H355:K355"/>
    <mergeCell ref="L355:R355"/>
    <mergeCell ref="S355:U355"/>
    <mergeCell ref="C356:G356"/>
    <mergeCell ref="H356:K356"/>
    <mergeCell ref="L356:R356"/>
    <mergeCell ref="S356:U356"/>
    <mergeCell ref="C353:G353"/>
    <mergeCell ref="H353:K353"/>
    <mergeCell ref="L353:R353"/>
    <mergeCell ref="S353:U353"/>
    <mergeCell ref="C354:G354"/>
    <mergeCell ref="H354:K354"/>
    <mergeCell ref="L354:R354"/>
    <mergeCell ref="S354:U354"/>
    <mergeCell ref="C363:G363"/>
    <mergeCell ref="H363:K363"/>
    <mergeCell ref="L363:R363"/>
    <mergeCell ref="S363:U363"/>
    <mergeCell ref="C364:G364"/>
    <mergeCell ref="H364:K364"/>
    <mergeCell ref="L364:R364"/>
    <mergeCell ref="S364:U364"/>
    <mergeCell ref="C361:G361"/>
    <mergeCell ref="H361:K361"/>
    <mergeCell ref="L361:R361"/>
    <mergeCell ref="S361:U361"/>
    <mergeCell ref="C362:G362"/>
    <mergeCell ref="H362:K362"/>
    <mergeCell ref="L362:R362"/>
    <mergeCell ref="S362:U362"/>
    <mergeCell ref="C359:G359"/>
    <mergeCell ref="H359:K359"/>
    <mergeCell ref="L359:R359"/>
    <mergeCell ref="S359:U359"/>
    <mergeCell ref="C360:G360"/>
    <mergeCell ref="H360:K360"/>
    <mergeCell ref="L360:R360"/>
    <mergeCell ref="S360:U360"/>
    <mergeCell ref="C369:G369"/>
    <mergeCell ref="H369:K369"/>
    <mergeCell ref="L369:R369"/>
    <mergeCell ref="S369:U369"/>
    <mergeCell ref="C370:G370"/>
    <mergeCell ref="H370:K370"/>
    <mergeCell ref="L370:R370"/>
    <mergeCell ref="S370:U370"/>
    <mergeCell ref="C367:G367"/>
    <mergeCell ref="H367:K367"/>
    <mergeCell ref="L367:R367"/>
    <mergeCell ref="S367:U367"/>
    <mergeCell ref="C368:G368"/>
    <mergeCell ref="H368:K368"/>
    <mergeCell ref="L368:R368"/>
    <mergeCell ref="S368:U368"/>
    <mergeCell ref="C365:G365"/>
    <mergeCell ref="H365:K365"/>
    <mergeCell ref="L365:R365"/>
    <mergeCell ref="S365:U365"/>
    <mergeCell ref="C366:G366"/>
    <mergeCell ref="H366:K366"/>
    <mergeCell ref="L366:R366"/>
    <mergeCell ref="S366:U366"/>
    <mergeCell ref="C375:G375"/>
    <mergeCell ref="H375:K375"/>
    <mergeCell ref="L375:R375"/>
    <mergeCell ref="S375:U375"/>
    <mergeCell ref="C376:G376"/>
    <mergeCell ref="H376:K376"/>
    <mergeCell ref="L376:R376"/>
    <mergeCell ref="S376:U376"/>
    <mergeCell ref="C373:G373"/>
    <mergeCell ref="H373:K373"/>
    <mergeCell ref="L373:R373"/>
    <mergeCell ref="S373:U373"/>
    <mergeCell ref="C374:G374"/>
    <mergeCell ref="H374:K374"/>
    <mergeCell ref="L374:R374"/>
    <mergeCell ref="S374:U374"/>
    <mergeCell ref="C371:G371"/>
    <mergeCell ref="H371:K371"/>
    <mergeCell ref="L371:R371"/>
    <mergeCell ref="S371:U371"/>
    <mergeCell ref="C372:G372"/>
    <mergeCell ref="H372:K372"/>
    <mergeCell ref="L372:R372"/>
    <mergeCell ref="S372:U372"/>
    <mergeCell ref="C43:Y43"/>
    <mergeCell ref="W44:Y44"/>
    <mergeCell ref="C83:Y83"/>
    <mergeCell ref="W84:Y84"/>
    <mergeCell ref="C118:Y118"/>
    <mergeCell ref="W119:Y119"/>
    <mergeCell ref="C159:Y159"/>
    <mergeCell ref="W160:Y160"/>
    <mergeCell ref="C194:Y194"/>
    <mergeCell ref="W195:Y195"/>
    <mergeCell ref="C234:Y234"/>
    <mergeCell ref="W235:Y235"/>
    <mergeCell ref="C269:Y269"/>
    <mergeCell ref="W270:Y270"/>
    <mergeCell ref="C309:Y309"/>
    <mergeCell ref="W310:Y310"/>
    <mergeCell ref="C344:Y344"/>
    <mergeCell ref="C338:G338"/>
    <mergeCell ref="H338:K338"/>
    <mergeCell ref="L338:R338"/>
    <mergeCell ref="S338:U338"/>
    <mergeCell ref="C339:G339"/>
    <mergeCell ref="H339:K339"/>
    <mergeCell ref="L339:R339"/>
    <mergeCell ref="S339:U339"/>
    <mergeCell ref="C336:G336"/>
    <mergeCell ref="H336:K336"/>
    <mergeCell ref="L336:R336"/>
    <mergeCell ref="S336:U336"/>
    <mergeCell ref="C337:G337"/>
    <mergeCell ref="H337:K337"/>
    <mergeCell ref="L337:R337"/>
  </mergeCells>
  <phoneticPr fontId="2"/>
  <pageMargins left="0.70866141732283472" right="0.70866141732283472" top="0.15748031496062992" bottom="0.15748031496062992" header="0.31496062992125984" footer="0.31496062992125984"/>
  <pageSetup paperSize="9" fitToHeight="0" orientation="portrait" r:id="rId1"/>
  <rowBreaks count="2" manualBreakCount="2">
    <brk id="75" max="24" man="1"/>
    <brk id="151" max="2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02043-9128-4CC5-A218-AE37EA8B8AB7}">
  <sheetPr>
    <pageSetUpPr fitToPage="1"/>
  </sheetPr>
  <dimension ref="A1:AH42"/>
  <sheetViews>
    <sheetView showGridLines="0" view="pageBreakPreview" topLeftCell="A19" zoomScaleNormal="100" zoomScaleSheetLayoutView="100" workbookViewId="0">
      <selection activeCell="AO26" sqref="AO26"/>
    </sheetView>
  </sheetViews>
  <sheetFormatPr defaultColWidth="2.875" defaultRowHeight="13.5"/>
  <cols>
    <col min="1" max="28" width="2.75" style="16" customWidth="1"/>
    <col min="29" max="29" width="2.875" style="16"/>
    <col min="30" max="30" width="7.25" style="16" hidden="1" customWidth="1"/>
    <col min="31" max="32" width="0" style="16" hidden="1" customWidth="1"/>
    <col min="33" max="33" width="5.5" style="16" hidden="1" customWidth="1"/>
    <col min="34" max="34" width="7.125" style="16" hidden="1" customWidth="1"/>
    <col min="35" max="16384" width="2.875" style="16"/>
  </cols>
  <sheetData>
    <row r="1" spans="1:30">
      <c r="A1" s="16" t="s">
        <v>54</v>
      </c>
    </row>
    <row r="3" spans="1:30">
      <c r="AD3" s="39">
        <f>IF(K16="元",2019,IF(I16="令和",K16+2018,K16+1988))</f>
        <v>2026</v>
      </c>
    </row>
    <row r="4" spans="1:30">
      <c r="AD4" s="39">
        <f>N16</f>
        <v>1</v>
      </c>
    </row>
    <row r="5" spans="1:30" ht="17.25">
      <c r="A5" s="174" t="s">
        <v>55</v>
      </c>
      <c r="B5" s="174"/>
      <c r="C5" s="174"/>
      <c r="D5" s="174"/>
      <c r="E5" s="174"/>
      <c r="F5" s="174"/>
      <c r="G5" s="174"/>
      <c r="H5" s="174"/>
      <c r="I5" s="174"/>
      <c r="J5" s="174"/>
      <c r="K5" s="174"/>
      <c r="L5" s="174"/>
      <c r="M5" s="174"/>
      <c r="N5" s="174"/>
      <c r="O5" s="174"/>
      <c r="P5" s="174"/>
      <c r="Q5" s="174"/>
      <c r="R5" s="174"/>
      <c r="S5" s="174"/>
      <c r="T5" s="174"/>
      <c r="U5" s="174"/>
      <c r="V5" s="174"/>
      <c r="W5" s="174"/>
      <c r="X5" s="174"/>
      <c r="Y5" s="174"/>
      <c r="Z5" s="15"/>
      <c r="AA5" s="15"/>
      <c r="AB5" s="15"/>
    </row>
    <row r="6" spans="1:30">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D6" s="41"/>
    </row>
    <row r="7" spans="1:30">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D7" s="41"/>
    </row>
    <row r="9" spans="1:30">
      <c r="A9" s="16" t="s">
        <v>76</v>
      </c>
    </row>
    <row r="10" spans="1:30">
      <c r="A10" s="16" t="s">
        <v>77</v>
      </c>
    </row>
    <row r="13" spans="1:30" ht="14.25" thickBot="1"/>
    <row r="14" spans="1:30" ht="16.5" customHeight="1">
      <c r="A14" s="181" t="s">
        <v>73</v>
      </c>
      <c r="B14" s="182"/>
      <c r="C14" s="182"/>
      <c r="D14" s="182"/>
      <c r="E14" s="182"/>
      <c r="F14" s="182"/>
      <c r="G14" s="182"/>
      <c r="H14" s="182"/>
      <c r="I14" s="187" t="str">
        <f>'01_様式第１号（交付申請書兼請求書）【記入例】'!$E$26</f>
        <v>延岡訪問介護事業所</v>
      </c>
      <c r="J14" s="187"/>
      <c r="K14" s="187"/>
      <c r="L14" s="187"/>
      <c r="M14" s="187"/>
      <c r="N14" s="187"/>
      <c r="O14" s="187"/>
      <c r="P14" s="187"/>
      <c r="Q14" s="187"/>
      <c r="R14" s="187"/>
      <c r="S14" s="187"/>
      <c r="T14" s="188"/>
    </row>
    <row r="15" spans="1:30" ht="16.5" customHeight="1">
      <c r="A15" s="183" t="s">
        <v>0</v>
      </c>
      <c r="B15" s="184"/>
      <c r="C15" s="184"/>
      <c r="D15" s="184"/>
      <c r="E15" s="184"/>
      <c r="F15" s="184"/>
      <c r="G15" s="184"/>
      <c r="H15" s="184"/>
      <c r="I15" s="189" t="str">
        <f>'01_様式第１号（交付申請書兼請求書）【記入例】'!$E$27</f>
        <v>延岡市東本小路２番地１</v>
      </c>
      <c r="J15" s="189"/>
      <c r="K15" s="189"/>
      <c r="L15" s="189"/>
      <c r="M15" s="189"/>
      <c r="N15" s="189"/>
      <c r="O15" s="189"/>
      <c r="P15" s="189"/>
      <c r="Q15" s="189"/>
      <c r="R15" s="189"/>
      <c r="S15" s="189"/>
      <c r="T15" s="190"/>
    </row>
    <row r="16" spans="1:30" ht="16.5" customHeight="1">
      <c r="A16" s="183" t="s">
        <v>37</v>
      </c>
      <c r="B16" s="184"/>
      <c r="C16" s="184"/>
      <c r="D16" s="184"/>
      <c r="E16" s="184"/>
      <c r="F16" s="184"/>
      <c r="G16" s="184"/>
      <c r="H16" s="184"/>
      <c r="I16" s="42" t="s">
        <v>62</v>
      </c>
      <c r="J16" s="43"/>
      <c r="K16" s="197">
        <f>'01_様式第１号（交付申請書兼請求書）【記入例】'!$F$29</f>
        <v>8</v>
      </c>
      <c r="L16" s="197"/>
      <c r="M16" s="43" t="s">
        <v>63</v>
      </c>
      <c r="N16" s="197">
        <f>'01_様式第１号（交付申請書兼請求書）【記入例】'!$H$29</f>
        <v>1</v>
      </c>
      <c r="O16" s="197"/>
      <c r="P16" s="43" t="s">
        <v>64</v>
      </c>
      <c r="Q16" s="43"/>
      <c r="R16" s="43"/>
      <c r="S16" s="43"/>
      <c r="T16" s="44"/>
    </row>
    <row r="17" spans="1:34" ht="16.5" customHeight="1" thickBot="1">
      <c r="A17" s="185" t="s">
        <v>1</v>
      </c>
      <c r="B17" s="186"/>
      <c r="C17" s="186"/>
      <c r="D17" s="186"/>
      <c r="E17" s="186"/>
      <c r="F17" s="186"/>
      <c r="G17" s="186"/>
      <c r="H17" s="186"/>
      <c r="I17" s="191">
        <f>IF(AH35=0,"",AH35)</f>
        <v>18000</v>
      </c>
      <c r="J17" s="191"/>
      <c r="K17" s="191"/>
      <c r="L17" s="191"/>
      <c r="M17" s="191"/>
      <c r="N17" s="191"/>
      <c r="O17" s="191"/>
      <c r="P17" s="191"/>
      <c r="Q17" s="191"/>
      <c r="R17" s="191"/>
      <c r="S17" s="191"/>
      <c r="T17" s="192"/>
    </row>
    <row r="18" spans="1:34" ht="16.5" customHeight="1">
      <c r="A18" s="45"/>
      <c r="B18" s="45"/>
      <c r="C18" s="45"/>
      <c r="D18" s="45"/>
      <c r="E18" s="45"/>
      <c r="F18" s="45"/>
      <c r="G18" s="45"/>
      <c r="H18" s="45"/>
      <c r="I18" s="45"/>
      <c r="J18" s="45"/>
      <c r="K18" s="45"/>
      <c r="L18" s="45"/>
      <c r="M18" s="45"/>
      <c r="N18" s="45"/>
      <c r="O18" s="45"/>
      <c r="P18" s="45"/>
      <c r="Q18" s="45"/>
      <c r="R18" s="45"/>
      <c r="S18" s="45"/>
      <c r="T18" s="45"/>
    </row>
    <row r="19" spans="1:34" ht="16.5" customHeight="1" thickBot="1"/>
    <row r="20" spans="1:34" ht="16.5" customHeight="1">
      <c r="A20" s="175" t="s">
        <v>82</v>
      </c>
      <c r="B20" s="176"/>
      <c r="C20" s="176"/>
      <c r="D20" s="176"/>
      <c r="E20" s="176"/>
      <c r="F20" s="176"/>
      <c r="G20" s="46">
        <f>DATE($AD$3,$AD$4,1)</f>
        <v>46023</v>
      </c>
      <c r="H20" s="46">
        <f>G20+1</f>
        <v>46024</v>
      </c>
      <c r="I20" s="46">
        <f t="shared" ref="I20:U20" si="0">H20+1</f>
        <v>46025</v>
      </c>
      <c r="J20" s="46">
        <f t="shared" si="0"/>
        <v>46026</v>
      </c>
      <c r="K20" s="46">
        <f t="shared" si="0"/>
        <v>46027</v>
      </c>
      <c r="L20" s="46">
        <f t="shared" si="0"/>
        <v>46028</v>
      </c>
      <c r="M20" s="46">
        <f t="shared" si="0"/>
        <v>46029</v>
      </c>
      <c r="N20" s="46">
        <f t="shared" si="0"/>
        <v>46030</v>
      </c>
      <c r="O20" s="46">
        <f t="shared" si="0"/>
        <v>46031</v>
      </c>
      <c r="P20" s="46">
        <f t="shared" si="0"/>
        <v>46032</v>
      </c>
      <c r="Q20" s="46">
        <f t="shared" si="0"/>
        <v>46033</v>
      </c>
      <c r="R20" s="46">
        <f t="shared" si="0"/>
        <v>46034</v>
      </c>
      <c r="S20" s="46">
        <f t="shared" si="0"/>
        <v>46035</v>
      </c>
      <c r="T20" s="46">
        <f t="shared" si="0"/>
        <v>46036</v>
      </c>
      <c r="U20" s="46">
        <f t="shared" si="0"/>
        <v>46037</v>
      </c>
      <c r="V20" s="46">
        <f>U20+1</f>
        <v>46038</v>
      </c>
      <c r="W20" s="47">
        <f>V20+1</f>
        <v>46039</v>
      </c>
    </row>
    <row r="21" spans="1:34" ht="16.5" customHeight="1" thickBot="1">
      <c r="A21" s="177"/>
      <c r="B21" s="178"/>
      <c r="C21" s="178"/>
      <c r="D21" s="178"/>
      <c r="E21" s="178"/>
      <c r="F21" s="178"/>
      <c r="G21" s="48">
        <f>DATE($AD$3,$AD$4,1)</f>
        <v>46023</v>
      </c>
      <c r="H21" s="48">
        <f>G21+1</f>
        <v>46024</v>
      </c>
      <c r="I21" s="48">
        <f t="shared" ref="I21:U21" si="1">H21+1</f>
        <v>46025</v>
      </c>
      <c r="J21" s="48">
        <f t="shared" si="1"/>
        <v>46026</v>
      </c>
      <c r="K21" s="48">
        <f t="shared" si="1"/>
        <v>46027</v>
      </c>
      <c r="L21" s="48">
        <f t="shared" si="1"/>
        <v>46028</v>
      </c>
      <c r="M21" s="48">
        <f t="shared" si="1"/>
        <v>46029</v>
      </c>
      <c r="N21" s="48">
        <f t="shared" si="1"/>
        <v>46030</v>
      </c>
      <c r="O21" s="48">
        <f t="shared" si="1"/>
        <v>46031</v>
      </c>
      <c r="P21" s="48">
        <f t="shared" si="1"/>
        <v>46032</v>
      </c>
      <c r="Q21" s="48">
        <f t="shared" si="1"/>
        <v>46033</v>
      </c>
      <c r="R21" s="48">
        <f t="shared" si="1"/>
        <v>46034</v>
      </c>
      <c r="S21" s="48">
        <f t="shared" si="1"/>
        <v>46035</v>
      </c>
      <c r="T21" s="48">
        <f t="shared" si="1"/>
        <v>46036</v>
      </c>
      <c r="U21" s="48">
        <f t="shared" si="1"/>
        <v>46037</v>
      </c>
      <c r="V21" s="48">
        <f>U21+1</f>
        <v>46038</v>
      </c>
      <c r="W21" s="49">
        <f>V21+1</f>
        <v>46039</v>
      </c>
    </row>
    <row r="22" spans="1:34" ht="16.5" customHeight="1" thickTop="1">
      <c r="A22" s="195" t="s">
        <v>68</v>
      </c>
      <c r="B22" s="196"/>
      <c r="C22" s="196"/>
      <c r="D22" s="196"/>
      <c r="E22" s="196"/>
      <c r="F22" s="196"/>
      <c r="G22" s="50" t="str">
        <f>IF(COUNTIF('02_様式第２号（実績報告書（別記様式））【記入例】'!$W$10,"15km未満")+COUNTIF('02_様式第２号（実績報告書（別記様式））【記入例】'!$W$45,"15km未満")+COUNTIF('02_様式第２号（実績報告書（別記様式））【記入例】'!$W$85,"15km未満")+COUNTIF('02_様式第２号（実績報告書（別記様式））【記入例】'!$W$120,"15km未満")+COUNTIF('02_様式第２号（実績報告書（別記様式））【記入例】'!$W$161,"15km未満")+COUNTIF('02_様式第２号（実績報告書（別記様式））【記入例】'!$W$196,"15km未満")+COUNTIF('02_様式第２号（実績報告書（別記様式））【記入例】'!$W$236,"15km未満")+COUNTIF('02_様式第２号（実績報告書（別記様式））【記入例】'!$W$271,"15km未満")+COUNTIF('02_様式第２号（実績報告書（別記様式））【記入例】'!$W$311,"15km未満")+COUNTIF('02_様式第２号（実績報告書（別記様式））【記入例】'!$W$346,"15km未満")=0,"",COUNTIF('02_様式第２号（実績報告書（別記様式））【記入例】'!$W$10,"15km未満")+COUNTIF('02_様式第２号（実績報告書（別記様式））【記入例】'!$W$45,"15km未満")+COUNTIF('02_様式第２号（実績報告書（別記様式））【記入例】'!$W$85,"15km未満")+COUNTIF('02_様式第２号（実績報告書（別記様式））【記入例】'!$W$120,"15km未満")+COUNTIF('02_様式第２号（実績報告書（別記様式））【記入例】'!$W$161,"15km未満")+COUNTIF('02_様式第２号（実績報告書（別記様式））【記入例】'!$W$196,"15km未満")+COUNTIF('02_様式第２号（実績報告書（別記様式））【記入例】'!$W$236,"15km未満")+COUNTIF('02_様式第２号（実績報告書（別記様式））【記入例】'!$W$271,"15km未満")+COUNTIF('02_様式第２号（実績報告書（別記様式））【記入例】'!$W$311,"15km未満")+COUNTIF('02_様式第２号（実績報告書（別記様式））【記入例】'!$W$346,"15km未満"))</f>
        <v/>
      </c>
      <c r="H22" s="50" t="str">
        <f>IF(COUNTIF('02_様式第２号（実績報告書（別記様式））【記入例】'!$W$11,"15km未満")+COUNTIF('02_様式第２号（実績報告書（別記様式））【記入例】'!$W$46,"15km未満")+COUNTIF('02_様式第２号（実績報告書（別記様式））【記入例】'!$W$86,"15km未満")+COUNTIF('02_様式第２号（実績報告書（別記様式））【記入例】'!$W$121,"15km未満")+COUNTIF('02_様式第２号（実績報告書（別記様式））【記入例】'!$W$162,"15km未満")+COUNTIF('02_様式第２号（実績報告書（別記様式））【記入例】'!$W$197,"15km未満")+COUNTIF('02_様式第２号（実績報告書（別記様式））【記入例】'!$W$237,"15km未満")+COUNTIF('02_様式第２号（実績報告書（別記様式））【記入例】'!$W$272,"15km未満")+COUNTIF('02_様式第２号（実績報告書（別記様式））【記入例】'!$W$312,"15km未満")+COUNTIF('02_様式第２号（実績報告書（別記様式））【記入例】'!$W$347,"15km未満")=0,"",COUNTIF('02_様式第２号（実績報告書（別記様式））【記入例】'!$W$11,"15km未満")+COUNTIF('02_様式第２号（実績報告書（別記様式））【記入例】'!$W$46,"15km未満")+COUNTIF('02_様式第２号（実績報告書（別記様式））【記入例】'!$W$86,"15km未満")+COUNTIF('02_様式第２号（実績報告書（別記様式））【記入例】'!$W$121,"15km未満")+COUNTIF('02_様式第２号（実績報告書（別記様式））【記入例】'!$W$162,"15km未満")+COUNTIF('02_様式第２号（実績報告書（別記様式））【記入例】'!$W$197,"15km未満")+COUNTIF('02_様式第２号（実績報告書（別記様式））【記入例】'!$W$237,"15km未満")+COUNTIF('02_様式第２号（実績報告書（別記様式））【記入例】'!$W$272,"15km未満")+COUNTIF('02_様式第２号（実績報告書（別記様式））【記入例】'!$W$312,"15km未満")+COUNTIF('02_様式第２号（実績報告書（別記様式））【記入例】'!$W$347,"15km未満"))</f>
        <v/>
      </c>
      <c r="I22" s="50" t="str">
        <f>IF(COUNTIF('02_様式第２号（実績報告書（別記様式））【記入例】'!$W$12,"15km未満")+COUNTIF('02_様式第２号（実績報告書（別記様式））【記入例】'!$W$47,"15km未満")+COUNTIF('02_様式第２号（実績報告書（別記様式））【記入例】'!$W$87,"15km未満")+COUNTIF('02_様式第２号（実績報告書（別記様式））【記入例】'!$W$122,"15km未満")+COUNTIF('02_様式第２号（実績報告書（別記様式））【記入例】'!$W$163,"15km未満")+COUNTIF('02_様式第２号（実績報告書（別記様式））【記入例】'!$W$198,"15km未満")+COUNTIF('02_様式第２号（実績報告書（別記様式））【記入例】'!$W$238,"15km未満")+COUNTIF('02_様式第２号（実績報告書（別記様式））【記入例】'!$W$273,"15km未満")+COUNTIF('02_様式第２号（実績報告書（別記様式））【記入例】'!$W$313,"15km未満")+COUNTIF('02_様式第２号（実績報告書（別記様式））【記入例】'!$W$348,"15km未満")=0,"",COUNTIF('02_様式第２号（実績報告書（別記様式））【記入例】'!$W$12,"15km未満")+COUNTIF('02_様式第２号（実績報告書（別記様式））【記入例】'!$W$47,"15km未満")+COUNTIF('02_様式第２号（実績報告書（別記様式））【記入例】'!$W$87,"15km未満")+COUNTIF('02_様式第２号（実績報告書（別記様式））【記入例】'!$W$122,"15km未満")+COUNTIF('02_様式第２号（実績報告書（別記様式））【記入例】'!$W$163,"15km未満")+COUNTIF('02_様式第２号（実績報告書（別記様式））【記入例】'!$W$198,"15km未満")+COUNTIF('02_様式第２号（実績報告書（別記様式））【記入例】'!$W$238,"15km未満")+COUNTIF('02_様式第２号（実績報告書（別記様式））【記入例】'!$W$273,"15km未満")+COUNTIF('02_様式第２号（実績報告書（別記様式））【記入例】'!$W$313,"15km未満")+COUNTIF('02_様式第２号（実績報告書（別記様式））【記入例】'!$W$348,"15km未満"))</f>
        <v/>
      </c>
      <c r="J22" s="50" t="str">
        <f>IF(COUNTIF('02_様式第２号（実績報告書（別記様式））【記入例】'!$W$13,"15km未満")+COUNTIF('02_様式第２号（実績報告書（別記様式））【記入例】'!$W$48,"15km未満")+COUNTIF('02_様式第２号（実績報告書（別記様式））【記入例】'!$W$88,"15km未満")+COUNTIF('02_様式第２号（実績報告書（別記様式））【記入例】'!$W$123,"15km未満")+COUNTIF('02_様式第２号（実績報告書（別記様式））【記入例】'!$W$164,"15km未満")+COUNTIF('02_様式第２号（実績報告書（別記様式））【記入例】'!$W$199,"15km未満")+COUNTIF('02_様式第２号（実績報告書（別記様式））【記入例】'!$W$239,"15km未満")+COUNTIF('02_様式第２号（実績報告書（別記様式））【記入例】'!$W$274,"15km未満")+COUNTIF('02_様式第２号（実績報告書（別記様式））【記入例】'!$W$314,"15km未満")+COUNTIF('02_様式第２号（実績報告書（別記様式））【記入例】'!$W$349,"15km未満")=0,"",COUNTIF('02_様式第２号（実績報告書（別記様式））【記入例】'!$W$13,"15km未満")+COUNTIF('02_様式第２号（実績報告書（別記様式））【記入例】'!$W$48,"15km未満")+COUNTIF('02_様式第２号（実績報告書（別記様式））【記入例】'!$W$88,"15km未満")+COUNTIF('02_様式第２号（実績報告書（別記様式））【記入例】'!$W$123,"15km未満")+COUNTIF('02_様式第２号（実績報告書（別記様式））【記入例】'!$W$164,"15km未満")+COUNTIF('02_様式第２号（実績報告書（別記様式））【記入例】'!$W$199,"15km未満")+COUNTIF('02_様式第２号（実績報告書（別記様式））【記入例】'!$W$239,"15km未満")+COUNTIF('02_様式第２号（実績報告書（別記様式））【記入例】'!$W$274,"15km未満")+COUNTIF('02_様式第２号（実績報告書（別記様式））【記入例】'!$W$314,"15km未満")+COUNTIF('02_様式第２号（実績報告書（別記様式））【記入例】'!$W$349,"15km未満"))</f>
        <v/>
      </c>
      <c r="K22" s="50" t="str">
        <f>IF(COUNTIF('02_様式第２号（実績報告書（別記様式））【記入例】'!$W$14,"15km未満")+COUNTIF('02_様式第２号（実績報告書（別記様式））【記入例】'!$W$49,"15km未満")+COUNTIF('02_様式第２号（実績報告書（別記様式））【記入例】'!$W$89,"15km未満")+COUNTIF('02_様式第２号（実績報告書（別記様式））【記入例】'!$W$124,"15km未満")+COUNTIF('02_様式第２号（実績報告書（別記様式））【記入例】'!$W$165,"15km未満")+COUNTIF('02_様式第２号（実績報告書（別記様式））【記入例】'!$W$200,"15km未満")+COUNTIF('02_様式第２号（実績報告書（別記様式））【記入例】'!$W$240,"15km未満")+COUNTIF('02_様式第２号（実績報告書（別記様式））【記入例】'!$W$275,"15km未満")+COUNTIF('02_様式第２号（実績報告書（別記様式））【記入例】'!$W$315,"15km未満")+COUNTIF('02_様式第２号（実績報告書（別記様式））【記入例】'!$W$350,"15km未満")=0,"",COUNTIF('02_様式第２号（実績報告書（別記様式））【記入例】'!$W$14,"15km未満")+COUNTIF('02_様式第２号（実績報告書（別記様式））【記入例】'!$W$49,"15km未満")+COUNTIF('02_様式第２号（実績報告書（別記様式））【記入例】'!$W$89,"15km未満")+COUNTIF('02_様式第２号（実績報告書（別記様式））【記入例】'!$W$124,"15km未満")+COUNTIF('02_様式第２号（実績報告書（別記様式））【記入例】'!$W$165,"15km未満")+COUNTIF('02_様式第２号（実績報告書（別記様式））【記入例】'!$W$200,"15km未満")+COUNTIF('02_様式第２号（実績報告書（別記様式））【記入例】'!$W$240,"15km未満")+COUNTIF('02_様式第２号（実績報告書（別記様式））【記入例】'!$W$275,"15km未満")+COUNTIF('02_様式第２号（実績報告書（別記様式））【記入例】'!$W$315,"15km未満")+COUNTIF('02_様式第２号（実績報告書（別記様式））【記入例】'!$W$350,"15km未満"))</f>
        <v/>
      </c>
      <c r="L22" s="50" t="str">
        <f>IF(COUNTIF('02_様式第２号（実績報告書（別記様式））【記入例】'!$W$15,"15km未満")+COUNTIF('02_様式第２号（実績報告書（別記様式））【記入例】'!$W$50,"15km未満")+COUNTIF('02_様式第２号（実績報告書（別記様式））【記入例】'!$W$90,"15km未満")+COUNTIF('02_様式第２号（実績報告書（別記様式））【記入例】'!$W$125,"15km未満")+COUNTIF('02_様式第２号（実績報告書（別記様式））【記入例】'!$W$166,"15km未満")+COUNTIF('02_様式第２号（実績報告書（別記様式））【記入例】'!$W$201,"15km未満")+COUNTIF('02_様式第２号（実績報告書（別記様式））【記入例】'!$W$241,"15km未満")+COUNTIF('02_様式第２号（実績報告書（別記様式））【記入例】'!$W$276,"15km未満")+COUNTIF('02_様式第２号（実績報告書（別記様式））【記入例】'!$W$316,"15km未満")+COUNTIF('02_様式第２号（実績報告書（別記様式））【記入例】'!$W$351,"15km未満")=0,"",COUNTIF('02_様式第２号（実績報告書（別記様式））【記入例】'!$W$15,"15km未満")+COUNTIF('02_様式第２号（実績報告書（別記様式））【記入例】'!$W$50,"15km未満")+COUNTIF('02_様式第２号（実績報告書（別記様式））【記入例】'!$W$90,"15km未満")+COUNTIF('02_様式第２号（実績報告書（別記様式））【記入例】'!$W$125,"15km未満")+COUNTIF('02_様式第２号（実績報告書（別記様式））【記入例】'!$W$166,"15km未満")+COUNTIF('02_様式第２号（実績報告書（別記様式））【記入例】'!$W$201,"15km未満")+COUNTIF('02_様式第２号（実績報告書（別記様式））【記入例】'!$W$241,"15km未満")+COUNTIF('02_様式第２号（実績報告書（別記様式））【記入例】'!$W$276,"15km未満")+COUNTIF('02_様式第２号（実績報告書（別記様式））【記入例】'!$W$316,"15km未満")+COUNTIF('02_様式第２号（実績報告書（別記様式））【記入例】'!$W$351,"15km未満"))</f>
        <v/>
      </c>
      <c r="M22" s="50" t="str">
        <f>IF(COUNTIF('02_様式第２号（実績報告書（別記様式））【記入例】'!$W$16,"15km未満")+COUNTIF('02_様式第２号（実績報告書（別記様式））【記入例】'!$W$51,"15km未満")+COUNTIF('02_様式第２号（実績報告書（別記様式））【記入例】'!$W$91,"15km未満")+COUNTIF('02_様式第２号（実績報告書（別記様式））【記入例】'!$W$126,"15km未満")+COUNTIF('02_様式第２号（実績報告書（別記様式））【記入例】'!$W$167,"15km未満")+COUNTIF('02_様式第２号（実績報告書（別記様式））【記入例】'!$W$202,"15km未満")+COUNTIF('02_様式第２号（実績報告書（別記様式））【記入例】'!$W$242,"15km未満")+COUNTIF('02_様式第２号（実績報告書（別記様式））【記入例】'!$W$277,"15km未満")+COUNTIF('02_様式第２号（実績報告書（別記様式））【記入例】'!$W$317,"15km未満")+COUNTIF('02_様式第２号（実績報告書（別記様式））【記入例】'!$W$352,"15km未満")=0,"",COUNTIF('02_様式第２号（実績報告書（別記様式））【記入例】'!$W$16,"15km未満")+COUNTIF('02_様式第２号（実績報告書（別記様式））【記入例】'!$W$51,"15km未満")+COUNTIF('02_様式第２号（実績報告書（別記様式））【記入例】'!$W$91,"15km未満")+COUNTIF('02_様式第２号（実績報告書（別記様式））【記入例】'!$W$126,"15km未満")+COUNTIF('02_様式第２号（実績報告書（別記様式））【記入例】'!$W$167,"15km未満")+COUNTIF('02_様式第２号（実績報告書（別記様式））【記入例】'!$W$202,"15km未満")+COUNTIF('02_様式第２号（実績報告書（別記様式））【記入例】'!$W$242,"15km未満")+COUNTIF('02_様式第２号（実績報告書（別記様式））【記入例】'!$W$277,"15km未満")+COUNTIF('02_様式第２号（実績報告書（別記様式））【記入例】'!$W$317,"15km未満")+COUNTIF('02_様式第２号（実績報告書（別記様式））【記入例】'!$W$352,"15km未満"))</f>
        <v/>
      </c>
      <c r="N22" s="50" t="str">
        <f>IF(COUNTIF('02_様式第２号（実績報告書（別記様式））【記入例】'!$W$17,"15km未満")+COUNTIF('02_様式第２号（実績報告書（別記様式））【記入例】'!$W$52,"15km未満")+COUNTIF('02_様式第２号（実績報告書（別記様式））【記入例】'!$W$92,"15km未満")+COUNTIF('02_様式第２号（実績報告書（別記様式））【記入例】'!$W$127,"15km未満")+COUNTIF('02_様式第２号（実績報告書（別記様式））【記入例】'!$W$168,"15km未満")+COUNTIF('02_様式第２号（実績報告書（別記様式））【記入例】'!$W$203,"15km未満")+COUNTIF('02_様式第２号（実績報告書（別記様式））【記入例】'!$W$243,"15km未満")+COUNTIF('02_様式第２号（実績報告書（別記様式））【記入例】'!$W$278,"15km未満")+COUNTIF('02_様式第２号（実績報告書（別記様式））【記入例】'!$W$318,"15km未満")+COUNTIF('02_様式第２号（実績報告書（別記様式））【記入例】'!$W$353,"15km未満")=0,"",COUNTIF('02_様式第２号（実績報告書（別記様式））【記入例】'!$W$17,"15km未満")+COUNTIF('02_様式第２号（実績報告書（別記様式））【記入例】'!$W$52,"15km未満")+COUNTIF('02_様式第２号（実績報告書（別記様式））【記入例】'!$W$92,"15km未満")+COUNTIF('02_様式第２号（実績報告書（別記様式））【記入例】'!$W$127,"15km未満")+COUNTIF('02_様式第２号（実績報告書（別記様式））【記入例】'!$W$168,"15km未満")+COUNTIF('02_様式第２号（実績報告書（別記様式））【記入例】'!$W$203,"15km未満")+COUNTIF('02_様式第２号（実績報告書（別記様式））【記入例】'!$W$243,"15km未満")+COUNTIF('02_様式第２号（実績報告書（別記様式））【記入例】'!$W$278,"15km未満")+COUNTIF('02_様式第２号（実績報告書（別記様式））【記入例】'!$W$318,"15km未満")+COUNTIF('02_様式第２号（実績報告書（別記様式））【記入例】'!$W$353,"15km未満"))</f>
        <v/>
      </c>
      <c r="O22" s="50" t="str">
        <f>IF(COUNTIF('02_様式第２号（実績報告書（別記様式））【記入例】'!$W$18,"15km未満")+COUNTIF('02_様式第２号（実績報告書（別記様式））【記入例】'!$W$53,"15km未満")+COUNTIF('02_様式第２号（実績報告書（別記様式））【記入例】'!$W$93,"15km未満")+COUNTIF('02_様式第２号（実績報告書（別記様式））【記入例】'!$W$128,"15km未満")+COUNTIF('02_様式第２号（実績報告書（別記様式））【記入例】'!$W$169,"15km未満")+COUNTIF('02_様式第２号（実績報告書（別記様式））【記入例】'!$W$204,"15km未満")+COUNTIF('02_様式第２号（実績報告書（別記様式））【記入例】'!$W$244,"15km未満")+COUNTIF('02_様式第２号（実績報告書（別記様式））【記入例】'!$W$279,"15km未満")+COUNTIF('02_様式第２号（実績報告書（別記様式））【記入例】'!$W$319,"15km未満")+COUNTIF('02_様式第２号（実績報告書（別記様式））【記入例】'!$W$354,"15km未満")=0,"",COUNTIF('02_様式第２号（実績報告書（別記様式））【記入例】'!$W$18,"15km未満")+COUNTIF('02_様式第２号（実績報告書（別記様式））【記入例】'!$W$53,"15km未満")+COUNTIF('02_様式第２号（実績報告書（別記様式））【記入例】'!$W$93,"15km未満")+COUNTIF('02_様式第２号（実績報告書（別記様式））【記入例】'!$W$128,"15km未満")+COUNTIF('02_様式第２号（実績報告書（別記様式））【記入例】'!$W$169,"15km未満")+COUNTIF('02_様式第２号（実績報告書（別記様式））【記入例】'!$W$204,"15km未満")+COUNTIF('02_様式第２号（実績報告書（別記様式））【記入例】'!$W$244,"15km未満")+COUNTIF('02_様式第２号（実績報告書（別記様式））【記入例】'!$W$279,"15km未満")+COUNTIF('02_様式第２号（実績報告書（別記様式））【記入例】'!$W$319,"15km未満")+COUNTIF('02_様式第２号（実績報告書（別記様式））【記入例】'!$W$354,"15km未満"))</f>
        <v/>
      </c>
      <c r="P22" s="50" t="str">
        <f>IF(COUNTIF('02_様式第２号（実績報告書（別記様式））【記入例】'!$W$19,"15km未満")+COUNTIF('02_様式第２号（実績報告書（別記様式））【記入例】'!$W$54,"15km未満")+COUNTIF('02_様式第２号（実績報告書（別記様式））【記入例】'!$W$94,"15km未満")+COUNTIF('02_様式第２号（実績報告書（別記様式））【記入例】'!$W$129,"15km未満")+COUNTIF('02_様式第２号（実績報告書（別記様式））【記入例】'!$W$170,"15km未満")+COUNTIF('02_様式第２号（実績報告書（別記様式））【記入例】'!$W$205,"15km未満")+COUNTIF('02_様式第２号（実績報告書（別記様式））【記入例】'!$W$245,"15km未満")+COUNTIF('02_様式第２号（実績報告書（別記様式））【記入例】'!$W$280,"15km未満")+COUNTIF('02_様式第２号（実績報告書（別記様式））【記入例】'!$W$320,"15km未満")+COUNTIF('02_様式第２号（実績報告書（別記様式））【記入例】'!$W$355,"15km未満")=0,"",COUNTIF('02_様式第２号（実績報告書（別記様式））【記入例】'!$W$19,"15km未満")+COUNTIF('02_様式第２号（実績報告書（別記様式））【記入例】'!$W$54,"15km未満")+COUNTIF('02_様式第２号（実績報告書（別記様式））【記入例】'!$W$94,"15km未満")+COUNTIF('02_様式第２号（実績報告書（別記様式））【記入例】'!$W$129,"15km未満")+COUNTIF('02_様式第２号（実績報告書（別記様式））【記入例】'!$W$170,"15km未満")+COUNTIF('02_様式第２号（実績報告書（別記様式））【記入例】'!$W$205,"15km未満")+COUNTIF('02_様式第２号（実績報告書（別記様式））【記入例】'!$W$245,"15km未満")+COUNTIF('02_様式第２号（実績報告書（別記様式））【記入例】'!$W$280,"15km未満")+COUNTIF('02_様式第２号（実績報告書（別記様式））【記入例】'!$W$320,"15km未満")+COUNTIF('02_様式第２号（実績報告書（別記様式））【記入例】'!$W$355,"15km未満"))</f>
        <v/>
      </c>
      <c r="Q22" s="50" t="str">
        <f>IF(COUNTIF('02_様式第２号（実績報告書（別記様式））【記入例】'!$W$20,"15km未満")+COUNTIF('02_様式第２号（実績報告書（別記様式））【記入例】'!$W$55,"15km未満")+COUNTIF('02_様式第２号（実績報告書（別記様式））【記入例】'!$W$95,"15km未満")+COUNTIF('02_様式第２号（実績報告書（別記様式））【記入例】'!$W$130,"15km未満")+COUNTIF('02_様式第２号（実績報告書（別記様式））【記入例】'!$W$171,"15km未満")+COUNTIF('02_様式第２号（実績報告書（別記様式））【記入例】'!$W$206,"15km未満")+COUNTIF('02_様式第２号（実績報告書（別記様式））【記入例】'!$W$246,"15km未満")+COUNTIF('02_様式第２号（実績報告書（別記様式））【記入例】'!$W$281,"15km未満")+COUNTIF('02_様式第２号（実績報告書（別記様式））【記入例】'!$W$321,"15km未満")+COUNTIF('02_様式第２号（実績報告書（別記様式））【記入例】'!$W$356,"15km未満")=0,"",COUNTIF('02_様式第２号（実績報告書（別記様式））【記入例】'!$W$20,"15km未満")+COUNTIF('02_様式第２号（実績報告書（別記様式））【記入例】'!$W$55,"15km未満")+COUNTIF('02_様式第２号（実績報告書（別記様式））【記入例】'!$W$95,"15km未満")+COUNTIF('02_様式第２号（実績報告書（別記様式））【記入例】'!$W$130,"15km未満")+COUNTIF('02_様式第２号（実績報告書（別記様式））【記入例】'!$W$171,"15km未満")+COUNTIF('02_様式第２号（実績報告書（別記様式））【記入例】'!$W$206,"15km未満")+COUNTIF('02_様式第２号（実績報告書（別記様式））【記入例】'!$W$246,"15km未満")+COUNTIF('02_様式第２号（実績報告書（別記様式））【記入例】'!$W$281,"15km未満")+COUNTIF('02_様式第２号（実績報告書（別記様式））【記入例】'!$W$321,"15km未満")+COUNTIF('02_様式第２号（実績報告書（別記様式））【記入例】'!$W$356,"15km未満"))</f>
        <v/>
      </c>
      <c r="R22" s="50" t="str">
        <f>IF(COUNTIF('02_様式第２号（実績報告書（別記様式））【記入例】'!$W$21,"15km未満")+COUNTIF('02_様式第２号（実績報告書（別記様式））【記入例】'!$W$56,"15km未満")+COUNTIF('02_様式第２号（実績報告書（別記様式））【記入例】'!$W$96,"15km未満")+COUNTIF('02_様式第２号（実績報告書（別記様式））【記入例】'!$W$131,"15km未満")+COUNTIF('02_様式第２号（実績報告書（別記様式））【記入例】'!$W$172,"15km未満")+COUNTIF('02_様式第２号（実績報告書（別記様式））【記入例】'!$W$207,"15km未満")+COUNTIF('02_様式第２号（実績報告書（別記様式））【記入例】'!$W$247,"15km未満")+COUNTIF('02_様式第２号（実績報告書（別記様式））【記入例】'!$W$282,"15km未満")+COUNTIF('02_様式第２号（実績報告書（別記様式））【記入例】'!$W$322,"15km未満")+COUNTIF('02_様式第２号（実績報告書（別記様式））【記入例】'!$W$357,"15km未満")=0,"",COUNTIF('02_様式第２号（実績報告書（別記様式））【記入例】'!$W$21,"15km未満")+COUNTIF('02_様式第２号（実績報告書（別記様式））【記入例】'!$W$56,"15km未満")+COUNTIF('02_様式第２号（実績報告書（別記様式））【記入例】'!$W$96,"15km未満")+COUNTIF('02_様式第２号（実績報告書（別記様式））【記入例】'!$W$131,"15km未満")+COUNTIF('02_様式第２号（実績報告書（別記様式））【記入例】'!$W$172,"15km未満")+COUNTIF('02_様式第２号（実績報告書（別記様式））【記入例】'!$W$207,"15km未満")+COUNTIF('02_様式第２号（実績報告書（別記様式））【記入例】'!$W$247,"15km未満")+COUNTIF('02_様式第２号（実績報告書（別記様式））【記入例】'!$W$282,"15km未満")+COUNTIF('02_様式第２号（実績報告書（別記様式））【記入例】'!$W$322,"15km未満")+COUNTIF('02_様式第２号（実績報告書（別記様式））【記入例】'!$W$357,"15km未満"))</f>
        <v/>
      </c>
      <c r="S22" s="50" t="str">
        <f>IF(COUNTIF('02_様式第２号（実績報告書（別記様式））【記入例】'!$W$22,"15km未満")+COUNTIF('02_様式第２号（実績報告書（別記様式））【記入例】'!$W$57,"15km未満")+COUNTIF('02_様式第２号（実績報告書（別記様式））【記入例】'!$W$97,"15km未満")+COUNTIF('02_様式第２号（実績報告書（別記様式））【記入例】'!$W$132,"15km未満")+COUNTIF('02_様式第２号（実績報告書（別記様式））【記入例】'!$W$173,"15km未満")+COUNTIF('02_様式第２号（実績報告書（別記様式））【記入例】'!$W$208,"15km未満")+COUNTIF('02_様式第２号（実績報告書（別記様式））【記入例】'!$W$248,"15km未満")+COUNTIF('02_様式第２号（実績報告書（別記様式））【記入例】'!$W$283,"15km未満")+COUNTIF('02_様式第２号（実績報告書（別記様式））【記入例】'!$W$323,"15km未満")+COUNTIF('02_様式第２号（実績報告書（別記様式））【記入例】'!$W$358,"15km未満")=0,"",COUNTIF('02_様式第２号（実績報告書（別記様式））【記入例】'!$W$22,"15km未満")+COUNTIF('02_様式第２号（実績報告書（別記様式））【記入例】'!$W$57,"15km未満")+COUNTIF('02_様式第２号（実績報告書（別記様式））【記入例】'!$W$97,"15km未満")+COUNTIF('02_様式第２号（実績報告書（別記様式））【記入例】'!$W$132,"15km未満")+COUNTIF('02_様式第２号（実績報告書（別記様式））【記入例】'!$W$173,"15km未満")+COUNTIF('02_様式第２号（実績報告書（別記様式））【記入例】'!$W$208,"15km未満")+COUNTIF('02_様式第２号（実績報告書（別記様式））【記入例】'!$W$248,"15km未満")+COUNTIF('02_様式第２号（実績報告書（別記様式））【記入例】'!$W$283,"15km未満")+COUNTIF('02_様式第２号（実績報告書（別記様式））【記入例】'!$W$323,"15km未満")+COUNTIF('02_様式第２号（実績報告書（別記様式））【記入例】'!$W$358,"15km未満"))</f>
        <v/>
      </c>
      <c r="T22" s="50" t="str">
        <f>IF(COUNTIF('02_様式第２号（実績報告書（別記様式））【記入例】'!$W$23,"15km未満")+COUNTIF('02_様式第２号（実績報告書（別記様式））【記入例】'!$W$58,"15km未満")+COUNTIF('02_様式第２号（実績報告書（別記様式））【記入例】'!$W$98,"15km未満")+COUNTIF('02_様式第２号（実績報告書（別記様式））【記入例】'!$W$133,"15km未満")+COUNTIF('02_様式第２号（実績報告書（別記様式））【記入例】'!$W$174,"15km未満")+COUNTIF('02_様式第２号（実績報告書（別記様式））【記入例】'!$W$209,"15km未満")+COUNTIF('02_様式第２号（実績報告書（別記様式））【記入例】'!$W$249,"15km未満")+COUNTIF('02_様式第２号（実績報告書（別記様式））【記入例】'!$W$284,"15km未満")+COUNTIF('02_様式第２号（実績報告書（別記様式））【記入例】'!$W$324,"15km未満")+COUNTIF('02_様式第２号（実績報告書（別記様式））【記入例】'!$W$359,"15km未満")=0,"",COUNTIF('02_様式第２号（実績報告書（別記様式））【記入例】'!$W$23,"15km未満")+COUNTIF('02_様式第２号（実績報告書（別記様式））【記入例】'!$W$58,"15km未満")+COUNTIF('02_様式第２号（実績報告書（別記様式））【記入例】'!$W$98,"15km未満")+COUNTIF('02_様式第２号（実績報告書（別記様式））【記入例】'!$W$133,"15km未満")+COUNTIF('02_様式第２号（実績報告書（別記様式））【記入例】'!$W$174,"15km未満")+COUNTIF('02_様式第２号（実績報告書（別記様式））【記入例】'!$W$209,"15km未満")+COUNTIF('02_様式第２号（実績報告書（別記様式））【記入例】'!$W$249,"15km未満")+COUNTIF('02_様式第２号（実績報告書（別記様式））【記入例】'!$W$284,"15km未満")+COUNTIF('02_様式第２号（実績報告書（別記様式））【記入例】'!$W$324,"15km未満")+COUNTIF('02_様式第２号（実績報告書（別記様式））【記入例】'!$W$359,"15km未満"))</f>
        <v/>
      </c>
      <c r="U22" s="50" t="str">
        <f>IF(COUNTIF('02_様式第２号（実績報告書（別記様式））【記入例】'!$W$24,"15km未満")+COUNTIF('02_様式第２号（実績報告書（別記様式））【記入例】'!$W$59,"15km未満")+COUNTIF('02_様式第２号（実績報告書（別記様式））【記入例】'!$W$99,"15km未満")+COUNTIF('02_様式第２号（実績報告書（別記様式））【記入例】'!$W$134,"15km未満")+COUNTIF('02_様式第２号（実績報告書（別記様式））【記入例】'!$W$175,"15km未満")+COUNTIF('02_様式第２号（実績報告書（別記様式））【記入例】'!$W$210,"15km未満")+COUNTIF('02_様式第２号（実績報告書（別記様式））【記入例】'!$W$250,"15km未満")+COUNTIF('02_様式第２号（実績報告書（別記様式））【記入例】'!$W$285,"15km未満")+COUNTIF('02_様式第２号（実績報告書（別記様式））【記入例】'!$W$325,"15km未満")+COUNTIF('02_様式第２号（実績報告書（別記様式））【記入例】'!$W$360,"15km未満")=0,"",COUNTIF('02_様式第２号（実績報告書（別記様式））【記入例】'!$W$24,"15km未満")+COUNTIF('02_様式第２号（実績報告書（別記様式））【記入例】'!$W$59,"15km未満")+COUNTIF('02_様式第２号（実績報告書（別記様式））【記入例】'!$W$99,"15km未満")+COUNTIF('02_様式第２号（実績報告書（別記様式））【記入例】'!$W$134,"15km未満")+COUNTIF('02_様式第２号（実績報告書（別記様式））【記入例】'!$W$175,"15km未満")+COUNTIF('02_様式第２号（実績報告書（別記様式））【記入例】'!$W$210,"15km未満")+COUNTIF('02_様式第２号（実績報告書（別記様式））【記入例】'!$W$250,"15km未満")+COUNTIF('02_様式第２号（実績報告書（別記様式））【記入例】'!$W$285,"15km未満")+COUNTIF('02_様式第２号（実績報告書（別記様式））【記入例】'!$W$325,"15km未満")+COUNTIF('02_様式第２号（実績報告書（別記様式））【記入例】'!$W$360,"15km未満"))</f>
        <v/>
      </c>
      <c r="V22" s="50" t="str">
        <f>IF(COUNTIF('02_様式第２号（実績報告書（別記様式））【記入例】'!$W$25,"15km未満")+COUNTIF('02_様式第２号（実績報告書（別記様式））【記入例】'!$W$60,"15km未満")+COUNTIF('02_様式第２号（実績報告書（別記様式））【記入例】'!$W$100,"15km未満")+COUNTIF('02_様式第２号（実績報告書（別記様式））【記入例】'!$W$135,"15km未満")+COUNTIF('02_様式第２号（実績報告書（別記様式））【記入例】'!$W$176,"15km未満")+COUNTIF('02_様式第２号（実績報告書（別記様式））【記入例】'!$W$211,"15km未満")+COUNTIF('02_様式第２号（実績報告書（別記様式））【記入例】'!$W$251,"15km未満")+COUNTIF('02_様式第２号（実績報告書（別記様式））【記入例】'!$W$286,"15km未満")+COUNTIF('02_様式第２号（実績報告書（別記様式））【記入例】'!$W$326,"15km未満")+COUNTIF('02_様式第２号（実績報告書（別記様式））【記入例】'!$W$361,"15km未満")=0,"",COUNTIF('02_様式第２号（実績報告書（別記様式））【記入例】'!$W$25,"15km未満")+COUNTIF('02_様式第２号（実績報告書（別記様式））【記入例】'!$W$60,"15km未満")+COUNTIF('02_様式第２号（実績報告書（別記様式））【記入例】'!$W$100,"15km未満")+COUNTIF('02_様式第２号（実績報告書（別記様式））【記入例】'!$W$135,"15km未満")+COUNTIF('02_様式第２号（実績報告書（別記様式））【記入例】'!$W$176,"15km未満")+COUNTIF('02_様式第２号（実績報告書（別記様式））【記入例】'!$W$211,"15km未満")+COUNTIF('02_様式第２号（実績報告書（別記様式））【記入例】'!$W$251,"15km未満")+COUNTIF('02_様式第２号（実績報告書（別記様式））【記入例】'!$W$286,"15km未満")+COUNTIF('02_様式第２号（実績報告書（別記様式））【記入例】'!$W$326,"15km未満")+COUNTIF('02_様式第２号（実績報告書（別記様式））【記入例】'!$W$361,"15km未満"))</f>
        <v/>
      </c>
      <c r="W22" s="51" t="str">
        <f>IF(COUNTIF('02_様式第２号（実績報告書（別記様式））【記入例】'!$W$26,"15km未満")+COUNTIF('02_様式第２号（実績報告書（別記様式））【記入例】'!$W$61,"15km未満")+COUNTIF('02_様式第２号（実績報告書（別記様式））【記入例】'!$W$101,"15km未満")+COUNTIF('02_様式第２号（実績報告書（別記様式））【記入例】'!$W$136,"15km未満")+COUNTIF('02_様式第２号（実績報告書（別記様式））【記入例】'!$W$177,"15km未満")+COUNTIF('02_様式第２号（実績報告書（別記様式））【記入例】'!$W$212,"15km未満")+COUNTIF('02_様式第２号（実績報告書（別記様式））【記入例】'!$W$252,"15km未満")+COUNTIF('02_様式第２号（実績報告書（別記様式））【記入例】'!$W$287,"15km未満")+COUNTIF('02_様式第２号（実績報告書（別記様式））【記入例】'!$W$327,"15km未満")+COUNTIF('02_様式第２号（実績報告書（別記様式））【記入例】'!$W$362,"15km未満")=0,"",COUNTIF('02_様式第２号（実績報告書（別記様式））【記入例】'!$W$26,"15km未満")+COUNTIF('02_様式第２号（実績報告書（別記様式））【記入例】'!$W$61,"15km未満")+COUNTIF('02_様式第２号（実績報告書（別記様式））【記入例】'!$W$101,"15km未満")+COUNTIF('02_様式第２号（実績報告書（別記様式））【記入例】'!$W$136,"15km未満")+COUNTIF('02_様式第２号（実績報告書（別記様式））【記入例】'!$W$177,"15km未満")+COUNTIF('02_様式第２号（実績報告書（別記様式））【記入例】'!$W$212,"15km未満")+COUNTIF('02_様式第２号（実績報告書（別記様式））【記入例】'!$W$252,"15km未満")+COUNTIF('02_様式第２号（実績報告書（別記様式））【記入例】'!$W$287,"15km未満")+COUNTIF('02_様式第２号（実績報告書（別記様式））【記入例】'!$W$327,"15km未満")+COUNTIF('02_様式第２号（実績報告書（別記様式））【記入例】'!$W$362,"15km未満"))</f>
        <v/>
      </c>
    </row>
    <row r="23" spans="1:34" ht="16.5" customHeight="1">
      <c r="A23" s="193" t="s">
        <v>72</v>
      </c>
      <c r="B23" s="194"/>
      <c r="C23" s="194"/>
      <c r="D23" s="194"/>
      <c r="E23" s="194"/>
      <c r="F23" s="194"/>
      <c r="G23" s="52" t="str">
        <f>IF(COUNTIF('02_様式第２号（実績報告書（別記様式））【記入例】'!$W$10,"15km以上")+COUNTIF('02_様式第２号（実績報告書（別記様式））【記入例】'!$W$45,"15km以上")+COUNTIF('02_様式第２号（実績報告書（別記様式））【記入例】'!$W$85,"15km以上")+COUNTIF('02_様式第２号（実績報告書（別記様式））【記入例】'!$W$120,"15km以上")+COUNTIF('02_様式第２号（実績報告書（別記様式））【記入例】'!$W$161,"15km以上")+COUNTIF('02_様式第２号（実績報告書（別記様式））【記入例】'!$W$196,"15km以上")+COUNTIF('02_様式第２号（実績報告書（別記様式））【記入例】'!$W$236,"15km以上")+COUNTIF('02_様式第２号（実績報告書（別記様式））【記入例】'!$W$271,"15km以上")+COUNTIF('02_様式第２号（実績報告書（別記様式））【記入例】'!$W$311,"15km以上")+COUNTIF('02_様式第２号（実績報告書（別記様式））【記入例】'!$W$346,"15km以上")=0,"",COUNTIF('02_様式第２号（実績報告書（別記様式））【記入例】'!$W$10,"15km以上")+COUNTIF('02_様式第２号（実績報告書（別記様式））【記入例】'!$W$45,"15km以上")+COUNTIF('02_様式第２号（実績報告書（別記様式））【記入例】'!$W$85,"15km以上")+COUNTIF('02_様式第２号（実績報告書（別記様式））【記入例】'!$W$120,"15km以上")+COUNTIF('02_様式第２号（実績報告書（別記様式））【記入例】'!$W$161,"15km以上")+COUNTIF('02_様式第２号（実績報告書（別記様式））【記入例】'!$W$196,"15km以上")+COUNTIF('02_様式第２号（実績報告書（別記様式））【記入例】'!$W$236,"15km以上")+COUNTIF('02_様式第２号（実績報告書（別記様式））【記入例】'!$W$271,"15km以上")+COUNTIF('02_様式第２号（実績報告書（別記様式））【記入例】'!$W$311,"15km以上")+COUNTIF('02_様式第２号（実績報告書（別記様式））【記入例】'!$W$346,"15km以上"))</f>
        <v/>
      </c>
      <c r="H23" s="52" t="str">
        <f>IF(COUNTIF('02_様式第２号（実績報告書（別記様式））【記入例】'!$W$11,"15km以上")+COUNTIF('02_様式第２号（実績報告書（別記様式））【記入例】'!$W$46,"15km以上")+COUNTIF('02_様式第２号（実績報告書（別記様式））【記入例】'!$W$86,"15km以上")+COUNTIF('02_様式第２号（実績報告書（別記様式））【記入例】'!$W$121,"15km以上")+COUNTIF('02_様式第２号（実績報告書（別記様式））【記入例】'!$W$162,"15km以上")+COUNTIF('02_様式第２号（実績報告書（別記様式））【記入例】'!$W$197,"15km以上")+COUNTIF('02_様式第２号（実績報告書（別記様式））【記入例】'!$W$237,"15km以上")+COUNTIF('02_様式第２号（実績報告書（別記様式））【記入例】'!$W$272,"15km以上")+COUNTIF('02_様式第２号（実績報告書（別記様式））【記入例】'!$W$312,"15km以上")+COUNTIF('02_様式第２号（実績報告書（別記様式））【記入例】'!$W$347,"15km以上")=0,"",COUNTIF('02_様式第２号（実績報告書（別記様式））【記入例】'!$W$11,"15km以上")+COUNTIF('02_様式第２号（実績報告書（別記様式））【記入例】'!$W$46,"15km以上")+COUNTIF('02_様式第２号（実績報告書（別記様式））【記入例】'!$W$86,"15km以上")+COUNTIF('02_様式第２号（実績報告書（別記様式））【記入例】'!$W$121,"15km以上")+COUNTIF('02_様式第２号（実績報告書（別記様式））【記入例】'!$W$162,"15km以上")+COUNTIF('02_様式第２号（実績報告書（別記様式））【記入例】'!$W$197,"15km以上")+COUNTIF('02_様式第２号（実績報告書（別記様式））【記入例】'!$W$237,"15km以上")+COUNTIF('02_様式第２号（実績報告書（別記様式））【記入例】'!$W$272,"15km以上")+COUNTIF('02_様式第２号（実績報告書（別記様式））【記入例】'!$W$312,"15km以上")+COUNTIF('02_様式第２号（実績報告書（別記様式））【記入例】'!$W$347,"15km以上"))</f>
        <v/>
      </c>
      <c r="I23" s="52" t="str">
        <f>IF(COUNTIF('02_様式第２号（実績報告書（別記様式））【記入例】'!$W$12,"15km以上")+COUNTIF('02_様式第２号（実績報告書（別記様式））【記入例】'!$W$47,"15km以上")+COUNTIF('02_様式第２号（実績報告書（別記様式））【記入例】'!$W$87,"15km以上")+COUNTIF('02_様式第２号（実績報告書（別記様式））【記入例】'!$W$122,"15km以上")+COUNTIF('02_様式第２号（実績報告書（別記様式））【記入例】'!$W$163,"15km以上")+COUNTIF('02_様式第２号（実績報告書（別記様式））【記入例】'!$W$198,"15km以上")+COUNTIF('02_様式第２号（実績報告書（別記様式））【記入例】'!$W$238,"15km以上")+COUNTIF('02_様式第２号（実績報告書（別記様式））【記入例】'!$W$273,"15km以上")+COUNTIF('02_様式第２号（実績報告書（別記様式））【記入例】'!$W$313,"15km以上")+COUNTIF('02_様式第２号（実績報告書（別記様式））【記入例】'!$W$348,"15km以上")=0,"",COUNTIF('02_様式第２号（実績報告書（別記様式））【記入例】'!$W$12,"15km以上")+COUNTIF('02_様式第２号（実績報告書（別記様式））【記入例】'!$W$47,"15km以上")+COUNTIF('02_様式第２号（実績報告書（別記様式））【記入例】'!$W$87,"15km以上")+COUNTIF('02_様式第２号（実績報告書（別記様式））【記入例】'!$W$122,"15km以上")+COUNTIF('02_様式第２号（実績報告書（別記様式））【記入例】'!$W$163,"15km以上")+COUNTIF('02_様式第２号（実績報告書（別記様式））【記入例】'!$W$198,"15km以上")+COUNTIF('02_様式第２号（実績報告書（別記様式））【記入例】'!$W$238,"15km以上")+COUNTIF('02_様式第２号（実績報告書（別記様式））【記入例】'!$W$273,"15km以上")+COUNTIF('02_様式第２号（実績報告書（別記様式））【記入例】'!$W$313,"15km以上")+COUNTIF('02_様式第２号（実績報告書（別記様式））【記入例】'!$W$348,"15km以上"))</f>
        <v/>
      </c>
      <c r="J23" s="52" t="str">
        <f>IF(COUNTIF('02_様式第２号（実績報告書（別記様式））【記入例】'!$W$13,"15km以上")+COUNTIF('02_様式第２号（実績報告書（別記様式））【記入例】'!$W$48,"15km以上")+COUNTIF('02_様式第２号（実績報告書（別記様式））【記入例】'!$W$88,"15km以上")+COUNTIF('02_様式第２号（実績報告書（別記様式））【記入例】'!$W$123,"15km以上")+COUNTIF('02_様式第２号（実績報告書（別記様式））【記入例】'!$W$164,"15km以上")+COUNTIF('02_様式第２号（実績報告書（別記様式））【記入例】'!$W$199,"15km以上")+COUNTIF('02_様式第２号（実績報告書（別記様式））【記入例】'!$W$239,"15km以上")+COUNTIF('02_様式第２号（実績報告書（別記様式））【記入例】'!$W$274,"15km以上")+COUNTIF('02_様式第２号（実績報告書（別記様式））【記入例】'!$W$314,"15km以上")+COUNTIF('02_様式第２号（実績報告書（別記様式））【記入例】'!$W$349,"15km以上")=0,"",COUNTIF('02_様式第２号（実績報告書（別記様式））【記入例】'!$W$13,"15km以上")+COUNTIF('02_様式第２号（実績報告書（別記様式））【記入例】'!$W$48,"15km以上")+COUNTIF('02_様式第２号（実績報告書（別記様式））【記入例】'!$W$88,"15km以上")+COUNTIF('02_様式第２号（実績報告書（別記様式））【記入例】'!$W$123,"15km以上")+COUNTIF('02_様式第２号（実績報告書（別記様式））【記入例】'!$W$164,"15km以上")+COUNTIF('02_様式第２号（実績報告書（別記様式））【記入例】'!$W$199,"15km以上")+COUNTIF('02_様式第２号（実績報告書（別記様式））【記入例】'!$W$239,"15km以上")+COUNTIF('02_様式第２号（実績報告書（別記様式））【記入例】'!$W$274,"15km以上")+COUNTIF('02_様式第２号（実績報告書（別記様式））【記入例】'!$W$314,"15km以上")+COUNTIF('02_様式第２号（実績報告書（別記様式））【記入例】'!$W$349,"15km以上"))</f>
        <v/>
      </c>
      <c r="K23" s="52">
        <f>IF(COUNTIF('02_様式第２号（実績報告書（別記様式））【記入例】'!$W$14,"15km以上")+COUNTIF('02_様式第２号（実績報告書（別記様式））【記入例】'!$W$49,"15km以上")+COUNTIF('02_様式第２号（実績報告書（別記様式））【記入例】'!$W$89,"15km以上")+COUNTIF('02_様式第２号（実績報告書（別記様式））【記入例】'!$W$124,"15km以上")+COUNTIF('02_様式第２号（実績報告書（別記様式））【記入例】'!$W$165,"15km以上")+COUNTIF('02_様式第２号（実績報告書（別記様式））【記入例】'!$W$200,"15km以上")+COUNTIF('02_様式第２号（実績報告書（別記様式））【記入例】'!$W$240,"15km以上")+COUNTIF('02_様式第２号（実績報告書（別記様式））【記入例】'!$W$275,"15km以上")+COUNTIF('02_様式第２号（実績報告書（別記様式））【記入例】'!$W$315,"15km以上")+COUNTIF('02_様式第２号（実績報告書（別記様式））【記入例】'!$W$350,"15km以上")=0,"",COUNTIF('02_様式第２号（実績報告書（別記様式））【記入例】'!$W$14,"15km以上")+COUNTIF('02_様式第２号（実績報告書（別記様式））【記入例】'!$W$49,"15km以上")+COUNTIF('02_様式第２号（実績報告書（別記様式））【記入例】'!$W$89,"15km以上")+COUNTIF('02_様式第２号（実績報告書（別記様式））【記入例】'!$W$124,"15km以上")+COUNTIF('02_様式第２号（実績報告書（別記様式））【記入例】'!$W$165,"15km以上")+COUNTIF('02_様式第２号（実績報告書（別記様式））【記入例】'!$W$200,"15km以上")+COUNTIF('02_様式第２号（実績報告書（別記様式））【記入例】'!$W$240,"15km以上")+COUNTIF('02_様式第２号（実績報告書（別記様式））【記入例】'!$W$275,"15km以上")+COUNTIF('02_様式第２号（実績報告書（別記様式））【記入例】'!$W$315,"15km以上")+COUNTIF('02_様式第２号（実績報告書（別記様式））【記入例】'!$W$350,"15km以上"))</f>
        <v>1</v>
      </c>
      <c r="L23" s="52" t="str">
        <f>IF(COUNTIF('02_様式第２号（実績報告書（別記様式））【記入例】'!$W$15,"15km以上")+COUNTIF('02_様式第２号（実績報告書（別記様式））【記入例】'!$W$50,"15km以上")+COUNTIF('02_様式第２号（実績報告書（別記様式））【記入例】'!$W$90,"15km以上")+COUNTIF('02_様式第２号（実績報告書（別記様式））【記入例】'!$W$125,"15km以上")+COUNTIF('02_様式第２号（実績報告書（別記様式））【記入例】'!$W$166,"15km以上")+COUNTIF('02_様式第２号（実績報告書（別記様式））【記入例】'!$W$201,"15km以上")+COUNTIF('02_様式第２号（実績報告書（別記様式））【記入例】'!$W$241,"15km以上")+COUNTIF('02_様式第２号（実績報告書（別記様式））【記入例】'!$W$276,"15km以上")+COUNTIF('02_様式第２号（実績報告書（別記様式））【記入例】'!$W$316,"15km以上")+COUNTIF('02_様式第２号（実績報告書（別記様式））【記入例】'!$W$351,"15km以上")=0,"",COUNTIF('02_様式第２号（実績報告書（別記様式））【記入例】'!$W$15,"15km以上")+COUNTIF('02_様式第２号（実績報告書（別記様式））【記入例】'!$W$50,"15km以上")+COUNTIF('02_様式第２号（実績報告書（別記様式））【記入例】'!$W$90,"15km以上")+COUNTIF('02_様式第２号（実績報告書（別記様式））【記入例】'!$W$125,"15km以上")+COUNTIF('02_様式第２号（実績報告書（別記様式））【記入例】'!$W$166,"15km以上")+COUNTIF('02_様式第２号（実績報告書（別記様式））【記入例】'!$W$201,"15km以上")+COUNTIF('02_様式第２号（実績報告書（別記様式））【記入例】'!$W$241,"15km以上")+COUNTIF('02_様式第２号（実績報告書（別記様式））【記入例】'!$W$276,"15km以上")+COUNTIF('02_様式第２号（実績報告書（別記様式））【記入例】'!$W$316,"15km以上")+COUNTIF('02_様式第２号（実績報告書（別記様式））【記入例】'!$W$351,"15km以上"))</f>
        <v/>
      </c>
      <c r="M23" s="52" t="str">
        <f>IF(COUNTIF('02_様式第２号（実績報告書（別記様式））【記入例】'!$W$16,"15km以上")+COUNTIF('02_様式第２号（実績報告書（別記様式））【記入例】'!$W$51,"15km以上")+COUNTIF('02_様式第２号（実績報告書（別記様式））【記入例】'!$W$91,"15km以上")+COUNTIF('02_様式第２号（実績報告書（別記様式））【記入例】'!$W$126,"15km以上")+COUNTIF('02_様式第２号（実績報告書（別記様式））【記入例】'!$W$167,"15km以上")+COUNTIF('02_様式第２号（実績報告書（別記様式））【記入例】'!$W$202,"15km以上")+COUNTIF('02_様式第２号（実績報告書（別記様式））【記入例】'!$W$242,"15km以上")+COUNTIF('02_様式第２号（実績報告書（別記様式））【記入例】'!$W$277,"15km以上")+COUNTIF('02_様式第２号（実績報告書（別記様式））【記入例】'!$W$317,"15km以上")+COUNTIF('02_様式第２号（実績報告書（別記様式））【記入例】'!$W$352,"15km以上")=0,"",COUNTIF('02_様式第２号（実績報告書（別記様式））【記入例】'!$W$16,"15km以上")+COUNTIF('02_様式第２号（実績報告書（別記様式））【記入例】'!$W$51,"15km以上")+COUNTIF('02_様式第２号（実績報告書（別記様式））【記入例】'!$W$91,"15km以上")+COUNTIF('02_様式第２号（実績報告書（別記様式））【記入例】'!$W$126,"15km以上")+COUNTIF('02_様式第２号（実績報告書（別記様式））【記入例】'!$W$167,"15km以上")+COUNTIF('02_様式第２号（実績報告書（別記様式））【記入例】'!$W$202,"15km以上")+COUNTIF('02_様式第２号（実績報告書（別記様式））【記入例】'!$W$242,"15km以上")+COUNTIF('02_様式第２号（実績報告書（別記様式））【記入例】'!$W$277,"15km以上")+COUNTIF('02_様式第２号（実績報告書（別記様式））【記入例】'!$W$317,"15km以上")+COUNTIF('02_様式第２号（実績報告書（別記様式））【記入例】'!$W$352,"15km以上"))</f>
        <v/>
      </c>
      <c r="N23" s="52" t="str">
        <f>IF(COUNTIF('02_様式第２号（実績報告書（別記様式））【記入例】'!$W$17,"15km以上")+COUNTIF('02_様式第２号（実績報告書（別記様式））【記入例】'!$W$52,"15km以上")+COUNTIF('02_様式第２号（実績報告書（別記様式））【記入例】'!$W$92,"15km以上")+COUNTIF('02_様式第２号（実績報告書（別記様式））【記入例】'!$W$127,"15km以上")+COUNTIF('02_様式第２号（実績報告書（別記様式））【記入例】'!$W$168,"15km以上")+COUNTIF('02_様式第２号（実績報告書（別記様式））【記入例】'!$W$203,"15km以上")+COUNTIF('02_様式第２号（実績報告書（別記様式））【記入例】'!$W$243,"15km以上")+COUNTIF('02_様式第２号（実績報告書（別記様式））【記入例】'!$W$278,"15km以上")+COUNTIF('02_様式第２号（実績報告書（別記様式））【記入例】'!$W$318,"15km以上")+COUNTIF('02_様式第２号（実績報告書（別記様式））【記入例】'!$W$353,"15km以上")=0,"",COUNTIF('02_様式第２号（実績報告書（別記様式））【記入例】'!$W$17,"15km以上")+COUNTIF('02_様式第２号（実績報告書（別記様式））【記入例】'!$W$52,"15km以上")+COUNTIF('02_様式第２号（実績報告書（別記様式））【記入例】'!$W$92,"15km以上")+COUNTIF('02_様式第２号（実績報告書（別記様式））【記入例】'!$W$127,"15km以上")+COUNTIF('02_様式第２号（実績報告書（別記様式））【記入例】'!$W$168,"15km以上")+COUNTIF('02_様式第２号（実績報告書（別記様式））【記入例】'!$W$203,"15km以上")+COUNTIF('02_様式第２号（実績報告書（別記様式））【記入例】'!$W$243,"15km以上")+COUNTIF('02_様式第２号（実績報告書（別記様式））【記入例】'!$W$278,"15km以上")+COUNTIF('02_様式第２号（実績報告書（別記様式））【記入例】'!$W$318,"15km以上")+COUNTIF('02_様式第２号（実績報告書（別記様式））【記入例】'!$W$353,"15km以上"))</f>
        <v/>
      </c>
      <c r="O23" s="52" t="str">
        <f>IF(COUNTIF('02_様式第２号（実績報告書（別記様式））【記入例】'!$W$18,"15km以上")+COUNTIF('02_様式第２号（実績報告書（別記様式））【記入例】'!$W$53,"15km以上")+COUNTIF('02_様式第２号（実績報告書（別記様式））【記入例】'!$W$93,"15km以上")+COUNTIF('02_様式第２号（実績報告書（別記様式））【記入例】'!$W$128,"15km以上")+COUNTIF('02_様式第２号（実績報告書（別記様式））【記入例】'!$W$169,"15km以上")+COUNTIF('02_様式第２号（実績報告書（別記様式））【記入例】'!$W$204,"15km以上")+COUNTIF('02_様式第２号（実績報告書（別記様式））【記入例】'!$W$244,"15km以上")+COUNTIF('02_様式第２号（実績報告書（別記様式））【記入例】'!$W$279,"15km以上")+COUNTIF('02_様式第２号（実績報告書（別記様式））【記入例】'!$W$319,"15km以上")+COUNTIF('02_様式第２号（実績報告書（別記様式））【記入例】'!$W$354,"15km以上")=0,"",COUNTIF('02_様式第２号（実績報告書（別記様式））【記入例】'!$W$18,"15km以上")+COUNTIF('02_様式第２号（実績報告書（別記様式））【記入例】'!$W$53,"15km以上")+COUNTIF('02_様式第２号（実績報告書（別記様式））【記入例】'!$W$93,"15km以上")+COUNTIF('02_様式第２号（実績報告書（別記様式））【記入例】'!$W$128,"15km以上")+COUNTIF('02_様式第２号（実績報告書（別記様式））【記入例】'!$W$169,"15km以上")+COUNTIF('02_様式第２号（実績報告書（別記様式））【記入例】'!$W$204,"15km以上")+COUNTIF('02_様式第２号（実績報告書（別記様式））【記入例】'!$W$244,"15km以上")+COUNTIF('02_様式第２号（実績報告書（別記様式））【記入例】'!$W$279,"15km以上")+COUNTIF('02_様式第２号（実績報告書（別記様式））【記入例】'!$W$319,"15km以上")+COUNTIF('02_様式第２号（実績報告書（別記様式））【記入例】'!$W$354,"15km以上"))</f>
        <v/>
      </c>
      <c r="P23" s="52" t="str">
        <f>IF(COUNTIF('02_様式第２号（実績報告書（別記様式））【記入例】'!$W$19,"15km以上")+COUNTIF('02_様式第２号（実績報告書（別記様式））【記入例】'!$W$54,"15km以上")+COUNTIF('02_様式第２号（実績報告書（別記様式））【記入例】'!$W$94,"15km以上")+COUNTIF('02_様式第２号（実績報告書（別記様式））【記入例】'!$W$129,"15km以上")+COUNTIF('02_様式第２号（実績報告書（別記様式））【記入例】'!$W$170,"15km以上")+COUNTIF('02_様式第２号（実績報告書（別記様式））【記入例】'!$W$205,"15km以上")+COUNTIF('02_様式第２号（実績報告書（別記様式））【記入例】'!$W$245,"15km以上")+COUNTIF('02_様式第２号（実績報告書（別記様式））【記入例】'!$W$280,"15km以上")+COUNTIF('02_様式第２号（実績報告書（別記様式））【記入例】'!$W$320,"15km以上")+COUNTIF('02_様式第２号（実績報告書（別記様式））【記入例】'!$W$355,"15km以上")=0,"",COUNTIF('02_様式第２号（実績報告書（別記様式））【記入例】'!$W$19,"15km以上")+COUNTIF('02_様式第２号（実績報告書（別記様式））【記入例】'!$W$54,"15km以上")+COUNTIF('02_様式第２号（実績報告書（別記様式））【記入例】'!$W$94,"15km以上")+COUNTIF('02_様式第２号（実績報告書（別記様式））【記入例】'!$W$129,"15km以上")+COUNTIF('02_様式第２号（実績報告書（別記様式））【記入例】'!$W$170,"15km以上")+COUNTIF('02_様式第２号（実績報告書（別記様式））【記入例】'!$W$205,"15km以上")+COUNTIF('02_様式第２号（実績報告書（別記様式））【記入例】'!$W$245,"15km以上")+COUNTIF('02_様式第２号（実績報告書（別記様式））【記入例】'!$W$280,"15km以上")+COUNTIF('02_様式第２号（実績報告書（別記様式））【記入例】'!$W$320,"15km以上")+COUNTIF('02_様式第２号（実績報告書（別記様式））【記入例】'!$W$355,"15km以上"))</f>
        <v/>
      </c>
      <c r="Q23" s="52" t="str">
        <f>IF(COUNTIF('02_様式第２号（実績報告書（別記様式））【記入例】'!$W$20,"15km以上")+COUNTIF('02_様式第２号（実績報告書（別記様式））【記入例】'!$W$55,"15km以上")+COUNTIF('02_様式第２号（実績報告書（別記様式））【記入例】'!$W$95,"15km以上")+COUNTIF('02_様式第２号（実績報告書（別記様式））【記入例】'!$W$130,"15km以上")+COUNTIF('02_様式第２号（実績報告書（別記様式））【記入例】'!$W$171,"15km以上")+COUNTIF('02_様式第２号（実績報告書（別記様式））【記入例】'!$W$206,"15km以上")+COUNTIF('02_様式第２号（実績報告書（別記様式））【記入例】'!$W$246,"15km以上")+COUNTIF('02_様式第２号（実績報告書（別記様式））【記入例】'!$W$281,"15km以上")+COUNTIF('02_様式第２号（実績報告書（別記様式））【記入例】'!$W$321,"15km以上")+COUNTIF('02_様式第２号（実績報告書（別記様式））【記入例】'!$W$356,"15km以上")=0,"",COUNTIF('02_様式第２号（実績報告書（別記様式））【記入例】'!$W$20,"15km以上")+COUNTIF('02_様式第２号（実績報告書（別記様式））【記入例】'!$W$55,"15km以上")+COUNTIF('02_様式第２号（実績報告書（別記様式））【記入例】'!$W$95,"15km以上")+COUNTIF('02_様式第２号（実績報告書（別記様式））【記入例】'!$W$130,"15km以上")+COUNTIF('02_様式第２号（実績報告書（別記様式））【記入例】'!$W$171,"15km以上")+COUNTIF('02_様式第２号（実績報告書（別記様式））【記入例】'!$W$206,"15km以上")+COUNTIF('02_様式第２号（実績報告書（別記様式））【記入例】'!$W$246,"15km以上")+COUNTIF('02_様式第２号（実績報告書（別記様式））【記入例】'!$W$281,"15km以上")+COUNTIF('02_様式第２号（実績報告書（別記様式））【記入例】'!$W$321,"15km以上")+COUNTIF('02_様式第２号（実績報告書（別記様式））【記入例】'!$W$356,"15km以上"))</f>
        <v/>
      </c>
      <c r="R23" s="52">
        <f>IF(COUNTIF('02_様式第２号（実績報告書（別記様式））【記入例】'!$W$21,"15km以上")+COUNTIF('02_様式第２号（実績報告書（別記様式））【記入例】'!$W$56,"15km以上")+COUNTIF('02_様式第２号（実績報告書（別記様式））【記入例】'!$W$96,"15km以上")+COUNTIF('02_様式第２号（実績報告書（別記様式））【記入例】'!$W$131,"15km以上")+COUNTIF('02_様式第２号（実績報告書（別記様式））【記入例】'!$W$172,"15km以上")+COUNTIF('02_様式第２号（実績報告書（別記様式））【記入例】'!$W$207,"15km以上")+COUNTIF('02_様式第２号（実績報告書（別記様式））【記入例】'!$W$247,"15km以上")+COUNTIF('02_様式第２号（実績報告書（別記様式））【記入例】'!$W$282,"15km以上")+COUNTIF('02_様式第２号（実績報告書（別記様式））【記入例】'!$W$322,"15km以上")+COUNTIF('02_様式第２号（実績報告書（別記様式））【記入例】'!$W$357,"15km以上")=0,"",COUNTIF('02_様式第２号（実績報告書（別記様式））【記入例】'!$W$21,"15km以上")+COUNTIF('02_様式第２号（実績報告書（別記様式））【記入例】'!$W$56,"15km以上")+COUNTIF('02_様式第２号（実績報告書（別記様式））【記入例】'!$W$96,"15km以上")+COUNTIF('02_様式第２号（実績報告書（別記様式））【記入例】'!$W$131,"15km以上")+COUNTIF('02_様式第２号（実績報告書（別記様式））【記入例】'!$W$172,"15km以上")+COUNTIF('02_様式第２号（実績報告書（別記様式））【記入例】'!$W$207,"15km以上")+COUNTIF('02_様式第２号（実績報告書（別記様式））【記入例】'!$W$247,"15km以上")+COUNTIF('02_様式第２号（実績報告書（別記様式））【記入例】'!$W$282,"15km以上")+COUNTIF('02_様式第２号（実績報告書（別記様式））【記入例】'!$W$322,"15km以上")+COUNTIF('02_様式第２号（実績報告書（別記様式））【記入例】'!$W$357,"15km以上"))</f>
        <v>1</v>
      </c>
      <c r="S23" s="52" t="str">
        <f>IF(COUNTIF('02_様式第２号（実績報告書（別記様式））【記入例】'!$W$22,"15km以上")+COUNTIF('02_様式第２号（実績報告書（別記様式））【記入例】'!$W$57,"15km以上")+COUNTIF('02_様式第２号（実績報告書（別記様式））【記入例】'!$W$97,"15km以上")+COUNTIF('02_様式第２号（実績報告書（別記様式））【記入例】'!$W$132,"15km以上")+COUNTIF('02_様式第２号（実績報告書（別記様式））【記入例】'!$W$173,"15km以上")+COUNTIF('02_様式第２号（実績報告書（別記様式））【記入例】'!$W$208,"15km以上")+COUNTIF('02_様式第２号（実績報告書（別記様式））【記入例】'!$W$248,"15km以上")+COUNTIF('02_様式第２号（実績報告書（別記様式））【記入例】'!$W$283,"15km以上")+COUNTIF('02_様式第２号（実績報告書（別記様式））【記入例】'!$W$323,"15km以上")+COUNTIF('02_様式第２号（実績報告書（別記様式））【記入例】'!$W$358,"15km以上")=0,"",COUNTIF('02_様式第２号（実績報告書（別記様式））【記入例】'!$W$22,"15km以上")+COUNTIF('02_様式第２号（実績報告書（別記様式））【記入例】'!$W$57,"15km以上")+COUNTIF('02_様式第２号（実績報告書（別記様式））【記入例】'!$W$97,"15km以上")+COUNTIF('02_様式第２号（実績報告書（別記様式））【記入例】'!$W$132,"15km以上")+COUNTIF('02_様式第２号（実績報告書（別記様式））【記入例】'!$W$173,"15km以上")+COUNTIF('02_様式第２号（実績報告書（別記様式））【記入例】'!$W$208,"15km以上")+COUNTIF('02_様式第２号（実績報告書（別記様式））【記入例】'!$W$248,"15km以上")+COUNTIF('02_様式第２号（実績報告書（別記様式））【記入例】'!$W$283,"15km以上")+COUNTIF('02_様式第２号（実績報告書（別記様式））【記入例】'!$W$323,"15km以上")+COUNTIF('02_様式第２号（実績報告書（別記様式））【記入例】'!$W$358,"15km以上"))</f>
        <v/>
      </c>
      <c r="T23" s="52" t="str">
        <f>IF(COUNTIF('02_様式第２号（実績報告書（別記様式））【記入例】'!$W$23,"15km以上")+COUNTIF('02_様式第２号（実績報告書（別記様式））【記入例】'!$W$58,"15km以上")+COUNTIF('02_様式第２号（実績報告書（別記様式））【記入例】'!$W$98,"15km以上")+COUNTIF('02_様式第２号（実績報告書（別記様式））【記入例】'!$W$133,"15km以上")+COUNTIF('02_様式第２号（実績報告書（別記様式））【記入例】'!$W$174,"15km以上")+COUNTIF('02_様式第２号（実績報告書（別記様式））【記入例】'!$W$209,"15km以上")+COUNTIF('02_様式第２号（実績報告書（別記様式））【記入例】'!$W$249,"15km以上")+COUNTIF('02_様式第２号（実績報告書（別記様式））【記入例】'!$W$284,"15km以上")+COUNTIF('02_様式第２号（実績報告書（別記様式））【記入例】'!$W$324,"15km以上")+COUNTIF('02_様式第２号（実績報告書（別記様式））【記入例】'!$W$359,"15km以上")=0,"",COUNTIF('02_様式第２号（実績報告書（別記様式））【記入例】'!$W$23,"15km以上")+COUNTIF('02_様式第２号（実績報告書（別記様式））【記入例】'!$W$58,"15km以上")+COUNTIF('02_様式第２号（実績報告書（別記様式））【記入例】'!$W$98,"15km以上")+COUNTIF('02_様式第２号（実績報告書（別記様式））【記入例】'!$W$133,"15km以上")+COUNTIF('02_様式第２号（実績報告書（別記様式））【記入例】'!$W$174,"15km以上")+COUNTIF('02_様式第２号（実績報告書（別記様式））【記入例】'!$W$209,"15km以上")+COUNTIF('02_様式第２号（実績報告書（別記様式））【記入例】'!$W$249,"15km以上")+COUNTIF('02_様式第２号（実績報告書（別記様式））【記入例】'!$W$284,"15km以上")+COUNTIF('02_様式第２号（実績報告書（別記様式））【記入例】'!$W$324,"15km以上")+COUNTIF('02_様式第２号（実績報告書（別記様式））【記入例】'!$W$359,"15km以上"))</f>
        <v/>
      </c>
      <c r="U23" s="52" t="str">
        <f>IF(COUNTIF('02_様式第２号（実績報告書（別記様式））【記入例】'!$W$24,"15km以上")+COUNTIF('02_様式第２号（実績報告書（別記様式））【記入例】'!$W$59,"15km以上")+COUNTIF('02_様式第２号（実績報告書（別記様式））【記入例】'!$W$99,"15km以上")+COUNTIF('02_様式第２号（実績報告書（別記様式））【記入例】'!$W$134,"15km以上")+COUNTIF('02_様式第２号（実績報告書（別記様式））【記入例】'!$W$175,"15km以上")+COUNTIF('02_様式第２号（実績報告書（別記様式））【記入例】'!$W$210,"15km以上")+COUNTIF('02_様式第２号（実績報告書（別記様式））【記入例】'!$W$250,"15km以上")+COUNTIF('02_様式第２号（実績報告書（別記様式））【記入例】'!$W$285,"15km以上")+COUNTIF('02_様式第２号（実績報告書（別記様式））【記入例】'!$W$325,"15km以上")+COUNTIF('02_様式第２号（実績報告書（別記様式））【記入例】'!$W$360,"15km以上")=0,"",COUNTIF('02_様式第２号（実績報告書（別記様式））【記入例】'!$W$24,"15km以上")+COUNTIF('02_様式第２号（実績報告書（別記様式））【記入例】'!$W$59,"15km以上")+COUNTIF('02_様式第２号（実績報告書（別記様式））【記入例】'!$W$99,"15km以上")+COUNTIF('02_様式第２号（実績報告書（別記様式））【記入例】'!$W$134,"15km以上")+COUNTIF('02_様式第２号（実績報告書（別記様式））【記入例】'!$W$175,"15km以上")+COUNTIF('02_様式第２号（実績報告書（別記様式））【記入例】'!$W$210,"15km以上")+COUNTIF('02_様式第２号（実績報告書（別記様式））【記入例】'!$W$250,"15km以上")+COUNTIF('02_様式第２号（実績報告書（別記様式））【記入例】'!$W$285,"15km以上")+COUNTIF('02_様式第２号（実績報告書（別記様式））【記入例】'!$W$325,"15km以上")+COUNTIF('02_様式第２号（実績報告書（別記様式））【記入例】'!$W$360,"15km以上"))</f>
        <v/>
      </c>
      <c r="V23" s="52" t="str">
        <f>IF(COUNTIF('02_様式第２号（実績報告書（別記様式））【記入例】'!$W$25,"15km以上")+COUNTIF('02_様式第２号（実績報告書（別記様式））【記入例】'!$W$60,"15km以上")+COUNTIF('02_様式第２号（実績報告書（別記様式））【記入例】'!$W$100,"15km以上")+COUNTIF('02_様式第２号（実績報告書（別記様式））【記入例】'!$W$135,"15km以上")+COUNTIF('02_様式第２号（実績報告書（別記様式））【記入例】'!$W$176,"15km以上")+COUNTIF('02_様式第２号（実績報告書（別記様式））【記入例】'!$W$211,"15km以上")+COUNTIF('02_様式第２号（実績報告書（別記様式））【記入例】'!$W$251,"15km以上")+COUNTIF('02_様式第２号（実績報告書（別記様式））【記入例】'!$W$286,"15km以上")+COUNTIF('02_様式第２号（実績報告書（別記様式））【記入例】'!$W$326,"15km以上")+COUNTIF('02_様式第２号（実績報告書（別記様式））【記入例】'!$W$361,"15km以上")=0,"",COUNTIF('02_様式第２号（実績報告書（別記様式））【記入例】'!$W$25,"15km以上")+COUNTIF('02_様式第２号（実績報告書（別記様式））【記入例】'!$W$60,"15km以上")+COUNTIF('02_様式第２号（実績報告書（別記様式））【記入例】'!$W$100,"15km以上")+COUNTIF('02_様式第２号（実績報告書（別記様式））【記入例】'!$W$135,"15km以上")+COUNTIF('02_様式第２号（実績報告書（別記様式））【記入例】'!$W$176,"15km以上")+COUNTIF('02_様式第２号（実績報告書（別記様式））【記入例】'!$W$211,"15km以上")+COUNTIF('02_様式第２号（実績報告書（別記様式））【記入例】'!$W$251,"15km以上")+COUNTIF('02_様式第２号（実績報告書（別記様式））【記入例】'!$W$286,"15km以上")+COUNTIF('02_様式第２号（実績報告書（別記様式））【記入例】'!$W$326,"15km以上")+COUNTIF('02_様式第２号（実績報告書（別記様式））【記入例】'!$W$361,"15km以上"))</f>
        <v/>
      </c>
      <c r="W23" s="53" t="str">
        <f>IF(COUNTIF('02_様式第２号（実績報告書（別記様式））【記入例】'!$W$26,"15km以上")+COUNTIF('02_様式第２号（実績報告書（別記様式））【記入例】'!$W$61,"15km以上")+COUNTIF('02_様式第２号（実績報告書（別記様式））【記入例】'!$W$101,"15km以上")+COUNTIF('02_様式第２号（実績報告書（別記様式））【記入例】'!$W$136,"15km以上")+COUNTIF('02_様式第２号（実績報告書（別記様式））【記入例】'!$W$177,"15km以上")+COUNTIF('02_様式第２号（実績報告書（別記様式））【記入例】'!$W$212,"15km以上")+COUNTIF('02_様式第２号（実績報告書（別記様式））【記入例】'!$W$252,"15km以上")+COUNTIF('02_様式第２号（実績報告書（別記様式））【記入例】'!$W$287,"15km以上")+COUNTIF('02_様式第２号（実績報告書（別記様式））【記入例】'!$W$327,"15km以上")+COUNTIF('02_様式第２号（実績報告書（別記様式））【記入例】'!$W$362,"15km以上")=0,"",COUNTIF('02_様式第２号（実績報告書（別記様式））【記入例】'!$W$26,"15km以上")+COUNTIF('02_様式第２号（実績報告書（別記様式））【記入例】'!$W$61,"15km以上")+COUNTIF('02_様式第２号（実績報告書（別記様式））【記入例】'!$W$101,"15km以上")+COUNTIF('02_様式第２号（実績報告書（別記様式））【記入例】'!$W$136,"15km以上")+COUNTIF('02_様式第２号（実績報告書（別記様式））【記入例】'!$W$177,"15km以上")+COUNTIF('02_様式第２号（実績報告書（別記様式））【記入例】'!$W$212,"15km以上")+COUNTIF('02_様式第２号（実績報告書（別記様式））【記入例】'!$W$252,"15km以上")+COUNTIF('02_様式第２号（実績報告書（別記様式））【記入例】'!$W$287,"15km以上")+COUNTIF('02_様式第２号（実績報告書（別記様式））【記入例】'!$W$327,"15km以上")+COUNTIF('02_様式第２号（実績報告書（別記様式））【記入例】'!$W$362,"15km以上"))</f>
        <v/>
      </c>
    </row>
    <row r="24" spans="1:34" ht="16.5" customHeight="1">
      <c r="A24" s="193" t="s">
        <v>69</v>
      </c>
      <c r="B24" s="194"/>
      <c r="C24" s="194"/>
      <c r="D24" s="194"/>
      <c r="E24" s="194"/>
      <c r="F24" s="194"/>
      <c r="G24" s="54" t="str">
        <f>IF(COUNTIF('02_様式第２号（実績報告書（別記様式））【記入例】'!$W$10,"20km以上")+COUNTIF('02_様式第２号（実績報告書（別記様式））【記入例】'!$W$45,"20km以上")+COUNTIF('02_様式第２号（実績報告書（別記様式））【記入例】'!$W$85,"20km以上")+COUNTIF('02_様式第２号（実績報告書（別記様式））【記入例】'!$W$120,"20km以上")+COUNTIF('02_様式第２号（実績報告書（別記様式））【記入例】'!$W$161,"20km以上")+COUNTIF('02_様式第２号（実績報告書（別記様式））【記入例】'!$W$196,"20km以上")+COUNTIF('02_様式第２号（実績報告書（別記様式））【記入例】'!$W$236,"20km以上")+COUNTIF('02_様式第２号（実績報告書（別記様式））【記入例】'!$W$271,"20km以上")+COUNTIF('02_様式第２号（実績報告書（別記様式））【記入例】'!$W$311,"20km以上")+COUNTIF('02_様式第２号（実績報告書（別記様式））【記入例】'!$W$346,"20km以上")=0,"",COUNTIF('02_様式第２号（実績報告書（別記様式））【記入例】'!$W$10,"20km以上")+COUNTIF('02_様式第２号（実績報告書（別記様式））【記入例】'!$W$45,"20km以上")+COUNTIF('02_様式第２号（実績報告書（別記様式））【記入例】'!$W$85,"20km以上")+COUNTIF('02_様式第２号（実績報告書（別記様式））【記入例】'!$W$120,"20km以上")+COUNTIF('02_様式第２号（実績報告書（別記様式））【記入例】'!$W$161,"20km以上")+COUNTIF('02_様式第２号（実績報告書（別記様式））【記入例】'!$W$196,"20km以上")+COUNTIF('02_様式第２号（実績報告書（別記様式））【記入例】'!$W$236,"20km以上")+COUNTIF('02_様式第２号（実績報告書（別記様式））【記入例】'!$W$271,"20km以上")+COUNTIF('02_様式第２号（実績報告書（別記様式））【記入例】'!$W$311,"20km以上")+COUNTIF('02_様式第２号（実績報告書（別記様式））【記入例】'!$W$346,"20km以上"))</f>
        <v/>
      </c>
      <c r="H24" s="54" t="str">
        <f>IF(COUNTIF('02_様式第２号（実績報告書（別記様式））【記入例】'!$W$11,"20km以上")+COUNTIF('02_様式第２号（実績報告書（別記様式））【記入例】'!$W$46,"20km以上")+COUNTIF('02_様式第２号（実績報告書（別記様式））【記入例】'!$W$86,"20km以上")+COUNTIF('02_様式第２号（実績報告書（別記様式））【記入例】'!$W$121,"20km以上")+COUNTIF('02_様式第２号（実績報告書（別記様式））【記入例】'!$W$162,"20km以上")+COUNTIF('02_様式第２号（実績報告書（別記様式））【記入例】'!$W$197,"20km以上")+COUNTIF('02_様式第２号（実績報告書（別記様式））【記入例】'!$W$237,"20km以上")+COUNTIF('02_様式第２号（実績報告書（別記様式））【記入例】'!$W$272,"20km以上")+COUNTIF('02_様式第２号（実績報告書（別記様式））【記入例】'!$W$312,"20km以上")+COUNTIF('02_様式第２号（実績報告書（別記様式））【記入例】'!$W$347,"20km以上")=0,"",COUNTIF('02_様式第２号（実績報告書（別記様式））【記入例】'!$W$11,"20km以上")+COUNTIF('02_様式第２号（実績報告書（別記様式））【記入例】'!$W$46,"20km以上")+COUNTIF('02_様式第２号（実績報告書（別記様式））【記入例】'!$W$86,"20km以上")+COUNTIF('02_様式第２号（実績報告書（別記様式））【記入例】'!$W$121,"20km以上")+COUNTIF('02_様式第２号（実績報告書（別記様式））【記入例】'!$W$162,"20km以上")+COUNTIF('02_様式第２号（実績報告書（別記様式））【記入例】'!$W$197,"20km以上")+COUNTIF('02_様式第２号（実績報告書（別記様式））【記入例】'!$W$237,"20km以上")+COUNTIF('02_様式第２号（実績報告書（別記様式））【記入例】'!$W$272,"20km以上")+COUNTIF('02_様式第２号（実績報告書（別記様式））【記入例】'!$W$312,"20km以上")+COUNTIF('02_様式第２号（実績報告書（別記様式））【記入例】'!$W$347,"20km以上"))</f>
        <v/>
      </c>
      <c r="I24" s="54">
        <f>IF(COUNTIF('02_様式第２号（実績報告書（別記様式））【記入例】'!$W$12,"20km以上")+COUNTIF('02_様式第２号（実績報告書（別記様式））【記入例】'!$W$47,"20km以上")+COUNTIF('02_様式第２号（実績報告書（別記様式））【記入例】'!$W$87,"20km以上")+COUNTIF('02_様式第２号（実績報告書（別記様式））【記入例】'!$W$122,"20km以上")+COUNTIF('02_様式第２号（実績報告書（別記様式））【記入例】'!$W$163,"20km以上")+COUNTIF('02_様式第２号（実績報告書（別記様式））【記入例】'!$W$198,"20km以上")+COUNTIF('02_様式第２号（実績報告書（別記様式））【記入例】'!$W$238,"20km以上")+COUNTIF('02_様式第２号（実績報告書（別記様式））【記入例】'!$W$273,"20km以上")+COUNTIF('02_様式第２号（実績報告書（別記様式））【記入例】'!$W$313,"20km以上")+COUNTIF('02_様式第２号（実績報告書（別記様式））【記入例】'!$W$348,"20km以上")=0,"",COUNTIF('02_様式第２号（実績報告書（別記様式））【記入例】'!$W$12,"20km以上")+COUNTIF('02_様式第２号（実績報告書（別記様式））【記入例】'!$W$47,"20km以上")+COUNTIF('02_様式第２号（実績報告書（別記様式））【記入例】'!$W$87,"20km以上")+COUNTIF('02_様式第２号（実績報告書（別記様式））【記入例】'!$W$122,"20km以上")+COUNTIF('02_様式第２号（実績報告書（別記様式））【記入例】'!$W$163,"20km以上")+COUNTIF('02_様式第２号（実績報告書（別記様式））【記入例】'!$W$198,"20km以上")+COUNTIF('02_様式第２号（実績報告書（別記様式））【記入例】'!$W$238,"20km以上")+COUNTIF('02_様式第２号（実績報告書（別記様式））【記入例】'!$W$273,"20km以上")+COUNTIF('02_様式第２号（実績報告書（別記様式））【記入例】'!$W$313,"20km以上")+COUNTIF('02_様式第２号（実績報告書（別記様式））【記入例】'!$W$348,"20km以上"))</f>
        <v>1</v>
      </c>
      <c r="J24" s="54" t="str">
        <f>IF(COUNTIF('02_様式第２号（実績報告書（別記様式））【記入例】'!$W$13,"20km以上")+COUNTIF('02_様式第２号（実績報告書（別記様式））【記入例】'!$W$48,"20km以上")+COUNTIF('02_様式第２号（実績報告書（別記様式））【記入例】'!$W$88,"20km以上")+COUNTIF('02_様式第２号（実績報告書（別記様式））【記入例】'!$W$123,"20km以上")+COUNTIF('02_様式第２号（実績報告書（別記様式））【記入例】'!$W$164,"20km以上")+COUNTIF('02_様式第２号（実績報告書（別記様式））【記入例】'!$W$199,"20km以上")+COUNTIF('02_様式第２号（実績報告書（別記様式））【記入例】'!$W$239,"20km以上")+COUNTIF('02_様式第２号（実績報告書（別記様式））【記入例】'!$W$274,"20km以上")+COUNTIF('02_様式第２号（実績報告書（別記様式））【記入例】'!$W$314,"20km以上")+COUNTIF('02_様式第２号（実績報告書（別記様式））【記入例】'!$W$349,"20km以上")=0,"",COUNTIF('02_様式第２号（実績報告書（別記様式））【記入例】'!$W$13,"20km以上")+COUNTIF('02_様式第２号（実績報告書（別記様式））【記入例】'!$W$48,"20km以上")+COUNTIF('02_様式第２号（実績報告書（別記様式））【記入例】'!$W$88,"20km以上")+COUNTIF('02_様式第２号（実績報告書（別記様式））【記入例】'!$W$123,"20km以上")+COUNTIF('02_様式第２号（実績報告書（別記様式））【記入例】'!$W$164,"20km以上")+COUNTIF('02_様式第２号（実績報告書（別記様式））【記入例】'!$W$199,"20km以上")+COUNTIF('02_様式第２号（実績報告書（別記様式））【記入例】'!$W$239,"20km以上")+COUNTIF('02_様式第２号（実績報告書（別記様式））【記入例】'!$W$274,"20km以上")+COUNTIF('02_様式第２号（実績報告書（別記様式））【記入例】'!$W$314,"20km以上")+COUNTIF('02_様式第２号（実績報告書（別記様式））【記入例】'!$W$349,"20km以上"))</f>
        <v/>
      </c>
      <c r="K24" s="54" t="str">
        <f>IF(COUNTIF('02_様式第２号（実績報告書（別記様式））【記入例】'!$W$14,"20km以上")+COUNTIF('02_様式第２号（実績報告書（別記様式））【記入例】'!$W$49,"20km以上")+COUNTIF('02_様式第２号（実績報告書（別記様式））【記入例】'!$W$89,"20km以上")+COUNTIF('02_様式第２号（実績報告書（別記様式））【記入例】'!$W$124,"20km以上")+COUNTIF('02_様式第２号（実績報告書（別記様式））【記入例】'!$W$165,"20km以上")+COUNTIF('02_様式第２号（実績報告書（別記様式））【記入例】'!$W$200,"20km以上")+COUNTIF('02_様式第２号（実績報告書（別記様式））【記入例】'!$W$240,"20km以上")+COUNTIF('02_様式第２号（実績報告書（別記様式））【記入例】'!$W$275,"20km以上")+COUNTIF('02_様式第２号（実績報告書（別記様式））【記入例】'!$W$315,"20km以上")+COUNTIF('02_様式第２号（実績報告書（別記様式））【記入例】'!$W$350,"20km以上")=0,"",COUNTIF('02_様式第２号（実績報告書（別記様式））【記入例】'!$W$14,"20km以上")+COUNTIF('02_様式第２号（実績報告書（別記様式））【記入例】'!$W$49,"20km以上")+COUNTIF('02_様式第２号（実績報告書（別記様式））【記入例】'!$W$89,"20km以上")+COUNTIF('02_様式第２号（実績報告書（別記様式））【記入例】'!$W$124,"20km以上")+COUNTIF('02_様式第２号（実績報告書（別記様式））【記入例】'!$W$165,"20km以上")+COUNTIF('02_様式第２号（実績報告書（別記様式））【記入例】'!$W$200,"20km以上")+COUNTIF('02_様式第２号（実績報告書（別記様式））【記入例】'!$W$240,"20km以上")+COUNTIF('02_様式第２号（実績報告書（別記様式））【記入例】'!$W$275,"20km以上")+COUNTIF('02_様式第２号（実績報告書（別記様式））【記入例】'!$W$315,"20km以上")+COUNTIF('02_様式第２号（実績報告書（別記様式））【記入例】'!$W$350,"20km以上"))</f>
        <v/>
      </c>
      <c r="L24" s="54" t="str">
        <f>IF(COUNTIF('02_様式第２号（実績報告書（別記様式））【記入例】'!$W$15,"20km以上")+COUNTIF('02_様式第２号（実績報告書（別記様式））【記入例】'!$W$50,"20km以上")+COUNTIF('02_様式第２号（実績報告書（別記様式））【記入例】'!$W$90,"20km以上")+COUNTIF('02_様式第２号（実績報告書（別記様式））【記入例】'!$W$125,"20km以上")+COUNTIF('02_様式第２号（実績報告書（別記様式））【記入例】'!$W$166,"20km以上")+COUNTIF('02_様式第２号（実績報告書（別記様式））【記入例】'!$W$201,"20km以上")+COUNTIF('02_様式第２号（実績報告書（別記様式））【記入例】'!$W$241,"20km以上")+COUNTIF('02_様式第２号（実績報告書（別記様式））【記入例】'!$W$276,"20km以上")+COUNTIF('02_様式第２号（実績報告書（別記様式））【記入例】'!$W$316,"20km以上")+COUNTIF('02_様式第２号（実績報告書（別記様式））【記入例】'!$W$351,"20km以上")=0,"",COUNTIF('02_様式第２号（実績報告書（別記様式））【記入例】'!$W$15,"20km以上")+COUNTIF('02_様式第２号（実績報告書（別記様式））【記入例】'!$W$50,"20km以上")+COUNTIF('02_様式第２号（実績報告書（別記様式））【記入例】'!$W$90,"20km以上")+COUNTIF('02_様式第２号（実績報告書（別記様式））【記入例】'!$W$125,"20km以上")+COUNTIF('02_様式第２号（実績報告書（別記様式））【記入例】'!$W$166,"20km以上")+COUNTIF('02_様式第２号（実績報告書（別記様式））【記入例】'!$W$201,"20km以上")+COUNTIF('02_様式第２号（実績報告書（別記様式））【記入例】'!$W$241,"20km以上")+COUNTIF('02_様式第２号（実績報告書（別記様式））【記入例】'!$W$276,"20km以上")+COUNTIF('02_様式第２号（実績報告書（別記様式））【記入例】'!$W$316,"20km以上")+COUNTIF('02_様式第２号（実績報告書（別記様式））【記入例】'!$W$351,"20km以上"))</f>
        <v/>
      </c>
      <c r="M24" s="54" t="str">
        <f>IF(COUNTIF('02_様式第２号（実績報告書（別記様式））【記入例】'!$W$16,"20km以上")+COUNTIF('02_様式第２号（実績報告書（別記様式））【記入例】'!$W$51,"20km以上")+COUNTIF('02_様式第２号（実績報告書（別記様式））【記入例】'!$W$91,"20km以上")+COUNTIF('02_様式第２号（実績報告書（別記様式））【記入例】'!$W$126,"20km以上")+COUNTIF('02_様式第２号（実績報告書（別記様式））【記入例】'!$W$167,"20km以上")+COUNTIF('02_様式第２号（実績報告書（別記様式））【記入例】'!$W$202,"20km以上")+COUNTIF('02_様式第２号（実績報告書（別記様式））【記入例】'!$W$242,"20km以上")+COUNTIF('02_様式第２号（実績報告書（別記様式））【記入例】'!$W$277,"20km以上")+COUNTIF('02_様式第２号（実績報告書（別記様式））【記入例】'!$W$317,"20km以上")+COUNTIF('02_様式第２号（実績報告書（別記様式））【記入例】'!$W$352,"20km以上")=0,"",COUNTIF('02_様式第２号（実績報告書（別記様式））【記入例】'!$W$16,"20km以上")+COUNTIF('02_様式第２号（実績報告書（別記様式））【記入例】'!$W$51,"20km以上")+COUNTIF('02_様式第２号（実績報告書（別記様式））【記入例】'!$W$91,"20km以上")+COUNTIF('02_様式第２号（実績報告書（別記様式））【記入例】'!$W$126,"20km以上")+COUNTIF('02_様式第２号（実績報告書（別記様式））【記入例】'!$W$167,"20km以上")+COUNTIF('02_様式第２号（実績報告書（別記様式））【記入例】'!$W$202,"20km以上")+COUNTIF('02_様式第２号（実績報告書（別記様式））【記入例】'!$W$242,"20km以上")+COUNTIF('02_様式第２号（実績報告書（別記様式））【記入例】'!$W$277,"20km以上")+COUNTIF('02_様式第２号（実績報告書（別記様式））【記入例】'!$W$317,"20km以上")+COUNTIF('02_様式第２号（実績報告書（別記様式））【記入例】'!$W$352,"20km以上"))</f>
        <v/>
      </c>
      <c r="N24" s="54" t="str">
        <f>IF(COUNTIF('02_様式第２号（実績報告書（別記様式））【記入例】'!$W$17,"20km以上")+COUNTIF('02_様式第２号（実績報告書（別記様式））【記入例】'!$W$52,"20km以上")+COUNTIF('02_様式第２号（実績報告書（別記様式））【記入例】'!$W$92,"20km以上")+COUNTIF('02_様式第２号（実績報告書（別記様式））【記入例】'!$W$127,"20km以上")+COUNTIF('02_様式第２号（実績報告書（別記様式））【記入例】'!$W$168,"20km以上")+COUNTIF('02_様式第２号（実績報告書（別記様式））【記入例】'!$W$203,"20km以上")+COUNTIF('02_様式第２号（実績報告書（別記様式））【記入例】'!$W$243,"20km以上")+COUNTIF('02_様式第２号（実績報告書（別記様式））【記入例】'!$W$278,"20km以上")+COUNTIF('02_様式第２号（実績報告書（別記様式））【記入例】'!$W$318,"20km以上")+COUNTIF('02_様式第２号（実績報告書（別記様式））【記入例】'!$W$353,"20km以上")=0,"",COUNTIF('02_様式第２号（実績報告書（別記様式））【記入例】'!$W$17,"20km以上")+COUNTIF('02_様式第２号（実績報告書（別記様式））【記入例】'!$W$52,"20km以上")+COUNTIF('02_様式第２号（実績報告書（別記様式））【記入例】'!$W$92,"20km以上")+COUNTIF('02_様式第２号（実績報告書（別記様式））【記入例】'!$W$127,"20km以上")+COUNTIF('02_様式第２号（実績報告書（別記様式））【記入例】'!$W$168,"20km以上")+COUNTIF('02_様式第２号（実績報告書（別記様式））【記入例】'!$W$203,"20km以上")+COUNTIF('02_様式第２号（実績報告書（別記様式））【記入例】'!$W$243,"20km以上")+COUNTIF('02_様式第２号（実績報告書（別記様式））【記入例】'!$W$278,"20km以上")+COUNTIF('02_様式第２号（実績報告書（別記様式））【記入例】'!$W$318,"20km以上")+COUNTIF('02_様式第２号（実績報告書（別記様式））【記入例】'!$W$353,"20km以上"))</f>
        <v/>
      </c>
      <c r="O24" s="54" t="str">
        <f>IF(COUNTIF('02_様式第２号（実績報告書（別記様式））【記入例】'!$W$18,"20km以上")+COUNTIF('02_様式第２号（実績報告書（別記様式））【記入例】'!$W$53,"20km以上")+COUNTIF('02_様式第２号（実績報告書（別記様式））【記入例】'!$W$93,"20km以上")+COUNTIF('02_様式第２号（実績報告書（別記様式））【記入例】'!$W$128,"20km以上")+COUNTIF('02_様式第２号（実績報告書（別記様式））【記入例】'!$W$169,"20km以上")+COUNTIF('02_様式第２号（実績報告書（別記様式））【記入例】'!$W$204,"20km以上")+COUNTIF('02_様式第２号（実績報告書（別記様式））【記入例】'!$W$244,"20km以上")+COUNTIF('02_様式第２号（実績報告書（別記様式））【記入例】'!$W$279,"20km以上")+COUNTIF('02_様式第２号（実績報告書（別記様式））【記入例】'!$W$319,"20km以上")+COUNTIF('02_様式第２号（実績報告書（別記様式））【記入例】'!$W$354,"20km以上")=0,"",COUNTIF('02_様式第２号（実績報告書（別記様式））【記入例】'!$W$18,"20km以上")+COUNTIF('02_様式第２号（実績報告書（別記様式））【記入例】'!$W$53,"20km以上")+COUNTIF('02_様式第２号（実績報告書（別記様式））【記入例】'!$W$93,"20km以上")+COUNTIF('02_様式第２号（実績報告書（別記様式））【記入例】'!$W$128,"20km以上")+COUNTIF('02_様式第２号（実績報告書（別記様式））【記入例】'!$W$169,"20km以上")+COUNTIF('02_様式第２号（実績報告書（別記様式））【記入例】'!$W$204,"20km以上")+COUNTIF('02_様式第２号（実績報告書（別記様式））【記入例】'!$W$244,"20km以上")+COUNTIF('02_様式第２号（実績報告書（別記様式））【記入例】'!$W$279,"20km以上")+COUNTIF('02_様式第２号（実績報告書（別記様式））【記入例】'!$W$319,"20km以上")+COUNTIF('02_様式第２号（実績報告書（別記様式））【記入例】'!$W$354,"20km以上"))</f>
        <v/>
      </c>
      <c r="P24" s="54">
        <f>IF(COUNTIF('02_様式第２号（実績報告書（別記様式））【記入例】'!$W$19,"20km以上")+COUNTIF('02_様式第２号（実績報告書（別記様式））【記入例】'!$W$54,"20km以上")+COUNTIF('02_様式第２号（実績報告書（別記様式））【記入例】'!$W$94,"20km以上")+COUNTIF('02_様式第２号（実績報告書（別記様式））【記入例】'!$W$129,"20km以上")+COUNTIF('02_様式第２号（実績報告書（別記様式））【記入例】'!$W$170,"20km以上")+COUNTIF('02_様式第２号（実績報告書（別記様式））【記入例】'!$W$205,"20km以上")+COUNTIF('02_様式第２号（実績報告書（別記様式））【記入例】'!$W$245,"20km以上")+COUNTIF('02_様式第２号（実績報告書（別記様式））【記入例】'!$W$280,"20km以上")+COUNTIF('02_様式第２号（実績報告書（別記様式））【記入例】'!$W$320,"20km以上")+COUNTIF('02_様式第２号（実績報告書（別記様式））【記入例】'!$W$355,"20km以上")=0,"",COUNTIF('02_様式第２号（実績報告書（別記様式））【記入例】'!$W$19,"20km以上")+COUNTIF('02_様式第２号（実績報告書（別記様式））【記入例】'!$W$54,"20km以上")+COUNTIF('02_様式第２号（実績報告書（別記様式））【記入例】'!$W$94,"20km以上")+COUNTIF('02_様式第２号（実績報告書（別記様式））【記入例】'!$W$129,"20km以上")+COUNTIF('02_様式第２号（実績報告書（別記様式））【記入例】'!$W$170,"20km以上")+COUNTIF('02_様式第２号（実績報告書（別記様式））【記入例】'!$W$205,"20km以上")+COUNTIF('02_様式第２号（実績報告書（別記様式））【記入例】'!$W$245,"20km以上")+COUNTIF('02_様式第２号（実績報告書（別記様式））【記入例】'!$W$280,"20km以上")+COUNTIF('02_様式第２号（実績報告書（別記様式））【記入例】'!$W$320,"20km以上")+COUNTIF('02_様式第２号（実績報告書（別記様式））【記入例】'!$W$355,"20km以上"))</f>
        <v>1</v>
      </c>
      <c r="Q24" s="54" t="str">
        <f>IF(COUNTIF('02_様式第２号（実績報告書（別記様式））【記入例】'!$W$20,"20km以上")+COUNTIF('02_様式第２号（実績報告書（別記様式））【記入例】'!$W$55,"20km以上")+COUNTIF('02_様式第２号（実績報告書（別記様式））【記入例】'!$W$95,"20km以上")+COUNTIF('02_様式第２号（実績報告書（別記様式））【記入例】'!$W$130,"20km以上")+COUNTIF('02_様式第２号（実績報告書（別記様式））【記入例】'!$W$171,"20km以上")+COUNTIF('02_様式第２号（実績報告書（別記様式））【記入例】'!$W$206,"20km以上")+COUNTIF('02_様式第２号（実績報告書（別記様式））【記入例】'!$W$246,"20km以上")+COUNTIF('02_様式第２号（実績報告書（別記様式））【記入例】'!$W$281,"20km以上")+COUNTIF('02_様式第２号（実績報告書（別記様式））【記入例】'!$W$321,"20km以上")+COUNTIF('02_様式第２号（実績報告書（別記様式））【記入例】'!$W$356,"20km以上")=0,"",COUNTIF('02_様式第２号（実績報告書（別記様式））【記入例】'!$W$20,"20km以上")+COUNTIF('02_様式第２号（実績報告書（別記様式））【記入例】'!$W$55,"20km以上")+COUNTIF('02_様式第２号（実績報告書（別記様式））【記入例】'!$W$95,"20km以上")+COUNTIF('02_様式第２号（実績報告書（別記様式））【記入例】'!$W$130,"20km以上")+COUNTIF('02_様式第２号（実績報告書（別記様式））【記入例】'!$W$171,"20km以上")+COUNTIF('02_様式第２号（実績報告書（別記様式））【記入例】'!$W$206,"20km以上")+COUNTIF('02_様式第２号（実績報告書（別記様式））【記入例】'!$W$246,"20km以上")+COUNTIF('02_様式第２号（実績報告書（別記様式））【記入例】'!$W$281,"20km以上")+COUNTIF('02_様式第２号（実績報告書（別記様式））【記入例】'!$W$321,"20km以上")+COUNTIF('02_様式第２号（実績報告書（別記様式））【記入例】'!$W$356,"20km以上"))</f>
        <v/>
      </c>
      <c r="R24" s="54" t="str">
        <f>IF(COUNTIF('02_様式第２号（実績報告書（別記様式））【記入例】'!$W$21,"20km以上")+COUNTIF('02_様式第２号（実績報告書（別記様式））【記入例】'!$W$56,"20km以上")+COUNTIF('02_様式第２号（実績報告書（別記様式））【記入例】'!$W$96,"20km以上")+COUNTIF('02_様式第２号（実績報告書（別記様式））【記入例】'!$W$131,"20km以上")+COUNTIF('02_様式第２号（実績報告書（別記様式））【記入例】'!$W$172,"20km以上")+COUNTIF('02_様式第２号（実績報告書（別記様式））【記入例】'!$W$207,"20km以上")+COUNTIF('02_様式第２号（実績報告書（別記様式））【記入例】'!$W$247,"20km以上")+COUNTIF('02_様式第２号（実績報告書（別記様式））【記入例】'!$W$282,"20km以上")+COUNTIF('02_様式第２号（実績報告書（別記様式））【記入例】'!$W$322,"20km以上")+COUNTIF('02_様式第２号（実績報告書（別記様式））【記入例】'!$W$357,"20km以上")=0,"",COUNTIF('02_様式第２号（実績報告書（別記様式））【記入例】'!$W$21,"20km以上")+COUNTIF('02_様式第２号（実績報告書（別記様式））【記入例】'!$W$56,"20km以上")+COUNTIF('02_様式第２号（実績報告書（別記様式））【記入例】'!$W$96,"20km以上")+COUNTIF('02_様式第２号（実績報告書（別記様式））【記入例】'!$W$131,"20km以上")+COUNTIF('02_様式第２号（実績報告書（別記様式））【記入例】'!$W$172,"20km以上")+COUNTIF('02_様式第２号（実績報告書（別記様式））【記入例】'!$W$207,"20km以上")+COUNTIF('02_様式第２号（実績報告書（別記様式））【記入例】'!$W$247,"20km以上")+COUNTIF('02_様式第２号（実績報告書（別記様式））【記入例】'!$W$282,"20km以上")+COUNTIF('02_様式第２号（実績報告書（別記様式））【記入例】'!$W$322,"20km以上")+COUNTIF('02_様式第２号（実績報告書（別記様式））【記入例】'!$W$357,"20km以上"))</f>
        <v/>
      </c>
      <c r="S24" s="54" t="str">
        <f>IF(COUNTIF('02_様式第２号（実績報告書（別記様式））【記入例】'!$W$22,"20km以上")+COUNTIF('02_様式第２号（実績報告書（別記様式））【記入例】'!$W$57,"20km以上")+COUNTIF('02_様式第２号（実績報告書（別記様式））【記入例】'!$W$97,"20km以上")+COUNTIF('02_様式第２号（実績報告書（別記様式））【記入例】'!$W$132,"20km以上")+COUNTIF('02_様式第２号（実績報告書（別記様式））【記入例】'!$W$173,"20km以上")+COUNTIF('02_様式第２号（実績報告書（別記様式））【記入例】'!$W$208,"20km以上")+COUNTIF('02_様式第２号（実績報告書（別記様式））【記入例】'!$W$248,"20km以上")+COUNTIF('02_様式第２号（実績報告書（別記様式））【記入例】'!$W$283,"20km以上")+COUNTIF('02_様式第２号（実績報告書（別記様式））【記入例】'!$W$323,"20km以上")+COUNTIF('02_様式第２号（実績報告書（別記様式））【記入例】'!$W$358,"20km以上")=0,"",COUNTIF('02_様式第２号（実績報告書（別記様式））【記入例】'!$W$22,"20km以上")+COUNTIF('02_様式第２号（実績報告書（別記様式））【記入例】'!$W$57,"20km以上")+COUNTIF('02_様式第２号（実績報告書（別記様式））【記入例】'!$W$97,"20km以上")+COUNTIF('02_様式第２号（実績報告書（別記様式））【記入例】'!$W$132,"20km以上")+COUNTIF('02_様式第２号（実績報告書（別記様式））【記入例】'!$W$173,"20km以上")+COUNTIF('02_様式第２号（実績報告書（別記様式））【記入例】'!$W$208,"20km以上")+COUNTIF('02_様式第２号（実績報告書（別記様式））【記入例】'!$W$248,"20km以上")+COUNTIF('02_様式第２号（実績報告書（別記様式））【記入例】'!$W$283,"20km以上")+COUNTIF('02_様式第２号（実績報告書（別記様式））【記入例】'!$W$323,"20km以上")+COUNTIF('02_様式第２号（実績報告書（別記様式））【記入例】'!$W$358,"20km以上"))</f>
        <v/>
      </c>
      <c r="T24" s="54" t="str">
        <f>IF(COUNTIF('02_様式第２号（実績報告書（別記様式））【記入例】'!$W$23,"20km以上")+COUNTIF('02_様式第２号（実績報告書（別記様式））【記入例】'!$W$58,"20km以上")+COUNTIF('02_様式第２号（実績報告書（別記様式））【記入例】'!$W$98,"20km以上")+COUNTIF('02_様式第２号（実績報告書（別記様式））【記入例】'!$W$133,"20km以上")+COUNTIF('02_様式第２号（実績報告書（別記様式））【記入例】'!$W$174,"20km以上")+COUNTIF('02_様式第２号（実績報告書（別記様式））【記入例】'!$W$209,"20km以上")+COUNTIF('02_様式第２号（実績報告書（別記様式））【記入例】'!$W$249,"20km以上")+COUNTIF('02_様式第２号（実績報告書（別記様式））【記入例】'!$W$284,"20km以上")+COUNTIF('02_様式第２号（実績報告書（別記様式））【記入例】'!$W$324,"20km以上")+COUNTIF('02_様式第２号（実績報告書（別記様式））【記入例】'!$W$359,"20km以上")=0,"",COUNTIF('02_様式第２号（実績報告書（別記様式））【記入例】'!$W$23,"20km以上")+COUNTIF('02_様式第２号（実績報告書（別記様式））【記入例】'!$W$58,"20km以上")+COUNTIF('02_様式第２号（実績報告書（別記様式））【記入例】'!$W$98,"20km以上")+COUNTIF('02_様式第２号（実績報告書（別記様式））【記入例】'!$W$133,"20km以上")+COUNTIF('02_様式第２号（実績報告書（別記様式））【記入例】'!$W$174,"20km以上")+COUNTIF('02_様式第２号（実績報告書（別記様式））【記入例】'!$W$209,"20km以上")+COUNTIF('02_様式第２号（実績報告書（別記様式））【記入例】'!$W$249,"20km以上")+COUNTIF('02_様式第２号（実績報告書（別記様式））【記入例】'!$W$284,"20km以上")+COUNTIF('02_様式第２号（実績報告書（別記様式））【記入例】'!$W$324,"20km以上")+COUNTIF('02_様式第２号（実績報告書（別記様式））【記入例】'!$W$359,"20km以上"))</f>
        <v/>
      </c>
      <c r="U24" s="54" t="str">
        <f>IF(COUNTIF('02_様式第２号（実績報告書（別記様式））【記入例】'!$W$24,"20km以上")+COUNTIF('02_様式第２号（実績報告書（別記様式））【記入例】'!$W$59,"20km以上")+COUNTIF('02_様式第２号（実績報告書（別記様式））【記入例】'!$W$99,"20km以上")+COUNTIF('02_様式第２号（実績報告書（別記様式））【記入例】'!$W$134,"20km以上")+COUNTIF('02_様式第２号（実績報告書（別記様式））【記入例】'!$W$175,"20km以上")+COUNTIF('02_様式第２号（実績報告書（別記様式））【記入例】'!$W$210,"20km以上")+COUNTIF('02_様式第２号（実績報告書（別記様式））【記入例】'!$W$250,"20km以上")+COUNTIF('02_様式第２号（実績報告書（別記様式））【記入例】'!$W$285,"20km以上")+COUNTIF('02_様式第２号（実績報告書（別記様式））【記入例】'!$W$325,"20km以上")+COUNTIF('02_様式第２号（実績報告書（別記様式））【記入例】'!$W$360,"20km以上")=0,"",COUNTIF('02_様式第２号（実績報告書（別記様式））【記入例】'!$W$24,"20km以上")+COUNTIF('02_様式第２号（実績報告書（別記様式））【記入例】'!$W$59,"20km以上")+COUNTIF('02_様式第２号（実績報告書（別記様式））【記入例】'!$W$99,"20km以上")+COUNTIF('02_様式第２号（実績報告書（別記様式））【記入例】'!$W$134,"20km以上")+COUNTIF('02_様式第２号（実績報告書（別記様式））【記入例】'!$W$175,"20km以上")+COUNTIF('02_様式第２号（実績報告書（別記様式））【記入例】'!$W$210,"20km以上")+COUNTIF('02_様式第２号（実績報告書（別記様式））【記入例】'!$W$250,"20km以上")+COUNTIF('02_様式第２号（実績報告書（別記様式））【記入例】'!$W$285,"20km以上")+COUNTIF('02_様式第２号（実績報告書（別記様式））【記入例】'!$W$325,"20km以上")+COUNTIF('02_様式第２号（実績報告書（別記様式））【記入例】'!$W$360,"20km以上"))</f>
        <v/>
      </c>
      <c r="V24" s="54" t="str">
        <f>IF(COUNTIF('02_様式第２号（実績報告書（別記様式））【記入例】'!$W$25,"20km以上")+COUNTIF('02_様式第２号（実績報告書（別記様式））【記入例】'!$W$60,"20km以上")+COUNTIF('02_様式第２号（実績報告書（別記様式））【記入例】'!$W$100,"20km以上")+COUNTIF('02_様式第２号（実績報告書（別記様式））【記入例】'!$W$135,"20km以上")+COUNTIF('02_様式第２号（実績報告書（別記様式））【記入例】'!$W$176,"20km以上")+COUNTIF('02_様式第２号（実績報告書（別記様式））【記入例】'!$W$211,"20km以上")+COUNTIF('02_様式第２号（実績報告書（別記様式））【記入例】'!$W$251,"20km以上")+COUNTIF('02_様式第２号（実績報告書（別記様式））【記入例】'!$W$286,"20km以上")+COUNTIF('02_様式第２号（実績報告書（別記様式））【記入例】'!$W$326,"20km以上")+COUNTIF('02_様式第２号（実績報告書（別記様式））【記入例】'!$W$361,"20km以上")=0,"",COUNTIF('02_様式第２号（実績報告書（別記様式））【記入例】'!$W$25,"20km以上")+COUNTIF('02_様式第２号（実績報告書（別記様式））【記入例】'!$W$60,"20km以上")+COUNTIF('02_様式第２号（実績報告書（別記様式））【記入例】'!$W$100,"20km以上")+COUNTIF('02_様式第２号（実績報告書（別記様式））【記入例】'!$W$135,"20km以上")+COUNTIF('02_様式第２号（実績報告書（別記様式））【記入例】'!$W$176,"20km以上")+COUNTIF('02_様式第２号（実績報告書（別記様式））【記入例】'!$W$211,"20km以上")+COUNTIF('02_様式第２号（実績報告書（別記様式））【記入例】'!$W$251,"20km以上")+COUNTIF('02_様式第２号（実績報告書（別記様式））【記入例】'!$W$286,"20km以上")+COUNTIF('02_様式第２号（実績報告書（別記様式））【記入例】'!$W$326,"20km以上")+COUNTIF('02_様式第２号（実績報告書（別記様式））【記入例】'!$W$361,"20km以上"))</f>
        <v/>
      </c>
      <c r="W24" s="55">
        <f>IF(COUNTIF('02_様式第２号（実績報告書（別記様式））【記入例】'!$W$26,"20km以上")+COUNTIF('02_様式第２号（実績報告書（別記様式））【記入例】'!$W$61,"20km以上")+COUNTIF('02_様式第２号（実績報告書（別記様式））【記入例】'!$W$101,"20km以上")+COUNTIF('02_様式第２号（実績報告書（別記様式））【記入例】'!$W$136,"20km以上")+COUNTIF('02_様式第２号（実績報告書（別記様式））【記入例】'!$W$177,"20km以上")+COUNTIF('02_様式第２号（実績報告書（別記様式））【記入例】'!$W$212,"20km以上")+COUNTIF('02_様式第２号（実績報告書（別記様式））【記入例】'!$W$252,"20km以上")+COUNTIF('02_様式第２号（実績報告書（別記様式））【記入例】'!$W$287,"20km以上")+COUNTIF('02_様式第２号（実績報告書（別記様式））【記入例】'!$W$327,"20km以上")+COUNTIF('02_様式第２号（実績報告書（別記様式））【記入例】'!$W$362,"20km以上")=0,"",COUNTIF('02_様式第２号（実績報告書（別記様式））【記入例】'!$W$26,"20km以上")+COUNTIF('02_様式第２号（実績報告書（別記様式））【記入例】'!$W$61,"20km以上")+COUNTIF('02_様式第２号（実績報告書（別記様式））【記入例】'!$W$101,"20km以上")+COUNTIF('02_様式第２号（実績報告書（別記様式））【記入例】'!$W$136,"20km以上")+COUNTIF('02_様式第２号（実績報告書（別記様式））【記入例】'!$W$177,"20km以上")+COUNTIF('02_様式第２号（実績報告書（別記様式））【記入例】'!$W$212,"20km以上")+COUNTIF('02_様式第２号（実績報告書（別記様式））【記入例】'!$W$252,"20km以上")+COUNTIF('02_様式第２号（実績報告書（別記様式））【記入例】'!$W$287,"20km以上")+COUNTIF('02_様式第２号（実績報告書（別記様式））【記入例】'!$W$327,"20km以上")+COUNTIF('02_様式第２号（実績報告書（別記様式））【記入例】'!$W$362,"20km以上"))</f>
        <v>1</v>
      </c>
    </row>
    <row r="25" spans="1:34" ht="16.5" customHeight="1">
      <c r="A25" s="193" t="s">
        <v>70</v>
      </c>
      <c r="B25" s="194"/>
      <c r="C25" s="194"/>
      <c r="D25" s="194"/>
      <c r="E25" s="194"/>
      <c r="F25" s="194"/>
      <c r="G25" s="54">
        <f>IF(COUNTIF('02_様式第２号（実績報告書（別記様式））【記入例】'!$W$10,"30km以上")+COUNTIF('02_様式第２号（実績報告書（別記様式））【記入例】'!$W$45,"30km以上")+COUNTIF('02_様式第２号（実績報告書（別記様式））【記入例】'!$W$85,"30km以上")+COUNTIF('02_様式第２号（実績報告書（別記様式））【記入例】'!$W$120,"30km以上")+COUNTIF('02_様式第２号（実績報告書（別記様式））【記入例】'!$W$161,"30km以上")+COUNTIF('02_様式第２号（実績報告書（別記様式））【記入例】'!$W$196,"30km以上")+COUNTIF('02_様式第２号（実績報告書（別記様式））【記入例】'!$W$236,"30km以上")+COUNTIF('02_様式第２号（実績報告書（別記様式））【記入例】'!$W$271,"30km以上")+COUNTIF('02_様式第２号（実績報告書（別記様式））【記入例】'!$W$311,"30km以上")+COUNTIF('02_様式第２号（実績報告書（別記様式））【記入例】'!$W$346,"30km以上")=0,"",COUNTIF('02_様式第２号（実績報告書（別記様式））【記入例】'!$W$10,"30km以上")+COUNTIF('02_様式第２号（実績報告書（別記様式））【記入例】'!$W$45,"30km以上")+COUNTIF('02_様式第２号（実績報告書（別記様式））【記入例】'!$W$85,"30km以上")+COUNTIF('02_様式第２号（実績報告書（別記様式））【記入例】'!$W$120,"30km以上")+COUNTIF('02_様式第２号（実績報告書（別記様式））【記入例】'!$W$161,"30km以上")+COUNTIF('02_様式第２号（実績報告書（別記様式））【記入例】'!$W$196,"30km以上")+COUNTIF('02_様式第２号（実績報告書（別記様式））【記入例】'!$W$236,"30km以上")+COUNTIF('02_様式第２号（実績報告書（別記様式））【記入例】'!$W$271,"30km以上")+COUNTIF('02_様式第２号（実績報告書（別記様式））【記入例】'!$W$311,"30km以上")+COUNTIF('02_様式第２号（実績報告書（別記様式））【記入例】'!$W$346,"30km以上"))</f>
        <v>1</v>
      </c>
      <c r="H25" s="54" t="str">
        <f>IF(COUNTIF('02_様式第２号（実績報告書（別記様式））【記入例】'!$W$11,"30km以上")+COUNTIF('02_様式第２号（実績報告書（別記様式））【記入例】'!$W$46,"30km以上")+COUNTIF('02_様式第２号（実績報告書（別記様式））【記入例】'!$W$86,"30km以上")+COUNTIF('02_様式第２号（実績報告書（別記様式））【記入例】'!$W$121,"30km以上")+COUNTIF('02_様式第２号（実績報告書（別記様式））【記入例】'!$W$162,"30km以上")+COUNTIF('02_様式第２号（実績報告書（別記様式））【記入例】'!$W$197,"30km以上")+COUNTIF('02_様式第２号（実績報告書（別記様式））【記入例】'!$W$237,"30km以上")+COUNTIF('02_様式第２号（実績報告書（別記様式））【記入例】'!$W$272,"30km以上")+COUNTIF('02_様式第２号（実績報告書（別記様式））【記入例】'!$W$312,"30km以上")+COUNTIF('02_様式第２号（実績報告書（別記様式））【記入例】'!$W$347,"30km以上")=0,"",COUNTIF('02_様式第２号（実績報告書（別記様式））【記入例】'!$W$11,"30km以上")+COUNTIF('02_様式第２号（実績報告書（別記様式））【記入例】'!$W$46,"30km以上")+COUNTIF('02_様式第２号（実績報告書（別記様式））【記入例】'!$W$86,"30km以上")+COUNTIF('02_様式第２号（実績報告書（別記様式））【記入例】'!$W$121,"30km以上")+COUNTIF('02_様式第２号（実績報告書（別記様式））【記入例】'!$W$162,"30km以上")+COUNTIF('02_様式第２号（実績報告書（別記様式））【記入例】'!$W$197,"30km以上")+COUNTIF('02_様式第２号（実績報告書（別記様式））【記入例】'!$W$237,"30km以上")+COUNTIF('02_様式第２号（実績報告書（別記様式））【記入例】'!$W$272,"30km以上")+COUNTIF('02_様式第２号（実績報告書（別記様式））【記入例】'!$W$312,"30km以上")+COUNTIF('02_様式第２号（実績報告書（別記様式））【記入例】'!$W$347,"30km以上"))</f>
        <v/>
      </c>
      <c r="I25" s="54" t="str">
        <f>IF(COUNTIF('02_様式第２号（実績報告書（別記様式））【記入例】'!$W$12,"30km以上")+COUNTIF('02_様式第２号（実績報告書（別記様式））【記入例】'!$W$47,"30km以上")+COUNTIF('02_様式第２号（実績報告書（別記様式））【記入例】'!$W$87,"30km以上")+COUNTIF('02_様式第２号（実績報告書（別記様式））【記入例】'!$W$122,"30km以上")+COUNTIF('02_様式第２号（実績報告書（別記様式））【記入例】'!$W$163,"30km以上")+COUNTIF('02_様式第２号（実績報告書（別記様式））【記入例】'!$W$198,"30km以上")+COUNTIF('02_様式第２号（実績報告書（別記様式））【記入例】'!$W$238,"30km以上")+COUNTIF('02_様式第２号（実績報告書（別記様式））【記入例】'!$W$273,"30km以上")+COUNTIF('02_様式第２号（実績報告書（別記様式））【記入例】'!$W$313,"30km以上")+COUNTIF('02_様式第２号（実績報告書（別記様式））【記入例】'!$W$348,"30km以上")=0,"",COUNTIF('02_様式第２号（実績報告書（別記様式））【記入例】'!$W$12,"30km以上")+COUNTIF('02_様式第２号（実績報告書（別記様式））【記入例】'!$W$47,"30km以上")+COUNTIF('02_様式第２号（実績報告書（別記様式））【記入例】'!$W$87,"30km以上")+COUNTIF('02_様式第２号（実績報告書（別記様式））【記入例】'!$W$122,"30km以上")+COUNTIF('02_様式第２号（実績報告書（別記様式））【記入例】'!$W$163,"30km以上")+COUNTIF('02_様式第２号（実績報告書（別記様式））【記入例】'!$W$198,"30km以上")+COUNTIF('02_様式第２号（実績報告書（別記様式））【記入例】'!$W$238,"30km以上")+COUNTIF('02_様式第２号（実績報告書（別記様式））【記入例】'!$W$273,"30km以上")+COUNTIF('02_様式第２号（実績報告書（別記様式））【記入例】'!$W$313,"30km以上")+COUNTIF('02_様式第２号（実績報告書（別記様式））【記入例】'!$W$348,"30km以上"))</f>
        <v/>
      </c>
      <c r="J25" s="54" t="str">
        <f>IF(COUNTIF('02_様式第２号（実績報告書（別記様式））【記入例】'!$W$13,"30km以上")+COUNTIF('02_様式第２号（実績報告書（別記様式））【記入例】'!$W$48,"30km以上")+COUNTIF('02_様式第２号（実績報告書（別記様式））【記入例】'!$W$88,"30km以上")+COUNTIF('02_様式第２号（実績報告書（別記様式））【記入例】'!$W$123,"30km以上")+COUNTIF('02_様式第２号（実績報告書（別記様式））【記入例】'!$W$164,"30km以上")+COUNTIF('02_様式第２号（実績報告書（別記様式））【記入例】'!$W$199,"30km以上")+COUNTIF('02_様式第２号（実績報告書（別記様式））【記入例】'!$W$239,"30km以上")+COUNTIF('02_様式第２号（実績報告書（別記様式））【記入例】'!$W$274,"30km以上")+COUNTIF('02_様式第２号（実績報告書（別記様式））【記入例】'!$W$314,"30km以上")+COUNTIF('02_様式第２号（実績報告書（別記様式））【記入例】'!$W$349,"30km以上")=0,"",COUNTIF('02_様式第２号（実績報告書（別記様式））【記入例】'!$W$13,"30km以上")+COUNTIF('02_様式第２号（実績報告書（別記様式））【記入例】'!$W$48,"30km以上")+COUNTIF('02_様式第２号（実績報告書（別記様式））【記入例】'!$W$88,"30km以上")+COUNTIF('02_様式第２号（実績報告書（別記様式））【記入例】'!$W$123,"30km以上")+COUNTIF('02_様式第２号（実績報告書（別記様式））【記入例】'!$W$164,"30km以上")+COUNTIF('02_様式第２号（実績報告書（別記様式））【記入例】'!$W$199,"30km以上")+COUNTIF('02_様式第２号（実績報告書（別記様式））【記入例】'!$W$239,"30km以上")+COUNTIF('02_様式第２号（実績報告書（別記様式））【記入例】'!$W$274,"30km以上")+COUNTIF('02_様式第２号（実績報告書（別記様式））【記入例】'!$W$314,"30km以上")+COUNTIF('02_様式第２号（実績報告書（別記様式））【記入例】'!$W$349,"30km以上"))</f>
        <v/>
      </c>
      <c r="K25" s="54" t="str">
        <f>IF(COUNTIF('02_様式第２号（実績報告書（別記様式））【記入例】'!$W$14,"30km以上")+COUNTIF('02_様式第２号（実績報告書（別記様式））【記入例】'!$W$49,"30km以上")+COUNTIF('02_様式第２号（実績報告書（別記様式））【記入例】'!$W$89,"30km以上")+COUNTIF('02_様式第２号（実績報告書（別記様式））【記入例】'!$W$124,"30km以上")+COUNTIF('02_様式第２号（実績報告書（別記様式））【記入例】'!$W$165,"30km以上")+COUNTIF('02_様式第２号（実績報告書（別記様式））【記入例】'!$W$200,"30km以上")+COUNTIF('02_様式第２号（実績報告書（別記様式））【記入例】'!$W$240,"30km以上")+COUNTIF('02_様式第２号（実績報告書（別記様式））【記入例】'!$W$275,"30km以上")+COUNTIF('02_様式第２号（実績報告書（別記様式））【記入例】'!$W$315,"30km以上")+COUNTIF('02_様式第２号（実績報告書（別記様式））【記入例】'!$W$350,"30km以上")=0,"",COUNTIF('02_様式第２号（実績報告書（別記様式））【記入例】'!$W$14,"30km以上")+COUNTIF('02_様式第２号（実績報告書（別記様式））【記入例】'!$W$49,"30km以上")+COUNTIF('02_様式第２号（実績報告書（別記様式））【記入例】'!$W$89,"30km以上")+COUNTIF('02_様式第２号（実績報告書（別記様式））【記入例】'!$W$124,"30km以上")+COUNTIF('02_様式第２号（実績報告書（別記様式））【記入例】'!$W$165,"30km以上")+COUNTIF('02_様式第２号（実績報告書（別記様式））【記入例】'!$W$200,"30km以上")+COUNTIF('02_様式第２号（実績報告書（別記様式））【記入例】'!$W$240,"30km以上")+COUNTIF('02_様式第２号（実績報告書（別記様式））【記入例】'!$W$275,"30km以上")+COUNTIF('02_様式第２号（実績報告書（別記様式））【記入例】'!$W$315,"30km以上")+COUNTIF('02_様式第２号（実績報告書（別記様式））【記入例】'!$W$350,"30km以上"))</f>
        <v/>
      </c>
      <c r="L25" s="54" t="str">
        <f>IF(COUNTIF('02_様式第２号（実績報告書（別記様式））【記入例】'!$W$15,"30km以上")+COUNTIF('02_様式第２号（実績報告書（別記様式））【記入例】'!$W$50,"30km以上")+COUNTIF('02_様式第２号（実績報告書（別記様式））【記入例】'!$W$90,"30km以上")+COUNTIF('02_様式第２号（実績報告書（別記様式））【記入例】'!$W$125,"30km以上")+COUNTIF('02_様式第２号（実績報告書（別記様式））【記入例】'!$W$166,"30km以上")+COUNTIF('02_様式第２号（実績報告書（別記様式））【記入例】'!$W$201,"30km以上")+COUNTIF('02_様式第２号（実績報告書（別記様式））【記入例】'!$W$241,"30km以上")+COUNTIF('02_様式第２号（実績報告書（別記様式））【記入例】'!$W$276,"30km以上")+COUNTIF('02_様式第２号（実績報告書（別記様式））【記入例】'!$W$316,"30km以上")+COUNTIF('02_様式第２号（実績報告書（別記様式））【記入例】'!$W$351,"30km以上")=0,"",COUNTIF('02_様式第２号（実績報告書（別記様式））【記入例】'!$W$15,"30km以上")+COUNTIF('02_様式第２号（実績報告書（別記様式））【記入例】'!$W$50,"30km以上")+COUNTIF('02_様式第２号（実績報告書（別記様式））【記入例】'!$W$90,"30km以上")+COUNTIF('02_様式第２号（実績報告書（別記様式））【記入例】'!$W$125,"30km以上")+COUNTIF('02_様式第２号（実績報告書（別記様式））【記入例】'!$W$166,"30km以上")+COUNTIF('02_様式第２号（実績報告書（別記様式））【記入例】'!$W$201,"30km以上")+COUNTIF('02_様式第２号（実績報告書（別記様式））【記入例】'!$W$241,"30km以上")+COUNTIF('02_様式第２号（実績報告書（別記様式））【記入例】'!$W$276,"30km以上")+COUNTIF('02_様式第２号（実績報告書（別記様式））【記入例】'!$W$316,"30km以上")+COUNTIF('02_様式第２号（実績報告書（別記様式））【記入例】'!$W$351,"30km以上"))</f>
        <v/>
      </c>
      <c r="M25" s="54" t="str">
        <f>IF(COUNTIF('02_様式第２号（実績報告書（別記様式））【記入例】'!$W$16,"30km以上")+COUNTIF('02_様式第２号（実績報告書（別記様式））【記入例】'!$W$51,"30km以上")+COUNTIF('02_様式第２号（実績報告書（別記様式））【記入例】'!$W$91,"30km以上")+COUNTIF('02_様式第２号（実績報告書（別記様式））【記入例】'!$W$126,"30km以上")+COUNTIF('02_様式第２号（実績報告書（別記様式））【記入例】'!$W$167,"30km以上")+COUNTIF('02_様式第２号（実績報告書（別記様式））【記入例】'!$W$202,"30km以上")+COUNTIF('02_様式第２号（実績報告書（別記様式））【記入例】'!$W$242,"30km以上")+COUNTIF('02_様式第２号（実績報告書（別記様式））【記入例】'!$W$277,"30km以上")+COUNTIF('02_様式第２号（実績報告書（別記様式））【記入例】'!$W$317,"30km以上")+COUNTIF('02_様式第２号（実績報告書（別記様式））【記入例】'!$W$352,"30km以上")=0,"",COUNTIF('02_様式第２号（実績報告書（別記様式））【記入例】'!$W$16,"30km以上")+COUNTIF('02_様式第２号（実績報告書（別記様式））【記入例】'!$W$51,"30km以上")+COUNTIF('02_様式第２号（実績報告書（別記様式））【記入例】'!$W$91,"30km以上")+COUNTIF('02_様式第２号（実績報告書（別記様式））【記入例】'!$W$126,"30km以上")+COUNTIF('02_様式第２号（実績報告書（別記様式））【記入例】'!$W$167,"30km以上")+COUNTIF('02_様式第２号（実績報告書（別記様式））【記入例】'!$W$202,"30km以上")+COUNTIF('02_様式第２号（実績報告書（別記様式））【記入例】'!$W$242,"30km以上")+COUNTIF('02_様式第２号（実績報告書（別記様式））【記入例】'!$W$277,"30km以上")+COUNTIF('02_様式第２号（実績報告書（別記様式））【記入例】'!$W$317,"30km以上")+COUNTIF('02_様式第２号（実績報告書（別記様式））【記入例】'!$W$352,"30km以上"))</f>
        <v/>
      </c>
      <c r="N25" s="54">
        <f>IF(COUNTIF('02_様式第２号（実績報告書（別記様式））【記入例】'!$W$17,"30km以上")+COUNTIF('02_様式第２号（実績報告書（別記様式））【記入例】'!$W$52,"30km以上")+COUNTIF('02_様式第２号（実績報告書（別記様式））【記入例】'!$W$92,"30km以上")+COUNTIF('02_様式第２号（実績報告書（別記様式））【記入例】'!$W$127,"30km以上")+COUNTIF('02_様式第２号（実績報告書（別記様式））【記入例】'!$W$168,"30km以上")+COUNTIF('02_様式第２号（実績報告書（別記様式））【記入例】'!$W$203,"30km以上")+COUNTIF('02_様式第２号（実績報告書（別記様式））【記入例】'!$W$243,"30km以上")+COUNTIF('02_様式第２号（実績報告書（別記様式））【記入例】'!$W$278,"30km以上")+COUNTIF('02_様式第２号（実績報告書（別記様式））【記入例】'!$W$318,"30km以上")+COUNTIF('02_様式第２号（実績報告書（別記様式））【記入例】'!$W$353,"30km以上")=0,"",COUNTIF('02_様式第２号（実績報告書（別記様式））【記入例】'!$W$17,"30km以上")+COUNTIF('02_様式第２号（実績報告書（別記様式））【記入例】'!$W$52,"30km以上")+COUNTIF('02_様式第２号（実績報告書（別記様式））【記入例】'!$W$92,"30km以上")+COUNTIF('02_様式第２号（実績報告書（別記様式））【記入例】'!$W$127,"30km以上")+COUNTIF('02_様式第２号（実績報告書（別記様式））【記入例】'!$W$168,"30km以上")+COUNTIF('02_様式第２号（実績報告書（別記様式））【記入例】'!$W$203,"30km以上")+COUNTIF('02_様式第２号（実績報告書（別記様式））【記入例】'!$W$243,"30km以上")+COUNTIF('02_様式第２号（実績報告書（別記様式））【記入例】'!$W$278,"30km以上")+COUNTIF('02_様式第２号（実績報告書（別記様式））【記入例】'!$W$318,"30km以上")+COUNTIF('02_様式第２号（実績報告書（別記様式））【記入例】'!$W$353,"30km以上"))</f>
        <v>1</v>
      </c>
      <c r="O25" s="54" t="str">
        <f>IF(COUNTIF('02_様式第２号（実績報告書（別記様式））【記入例】'!$W$18,"30km以上")+COUNTIF('02_様式第２号（実績報告書（別記様式））【記入例】'!$W$53,"30km以上")+COUNTIF('02_様式第２号（実績報告書（別記様式））【記入例】'!$W$93,"30km以上")+COUNTIF('02_様式第２号（実績報告書（別記様式））【記入例】'!$W$128,"30km以上")+COUNTIF('02_様式第２号（実績報告書（別記様式））【記入例】'!$W$169,"30km以上")+COUNTIF('02_様式第２号（実績報告書（別記様式））【記入例】'!$W$204,"30km以上")+COUNTIF('02_様式第２号（実績報告書（別記様式））【記入例】'!$W$244,"30km以上")+COUNTIF('02_様式第２号（実績報告書（別記様式））【記入例】'!$W$279,"30km以上")+COUNTIF('02_様式第２号（実績報告書（別記様式））【記入例】'!$W$319,"30km以上")+COUNTIF('02_様式第２号（実績報告書（別記様式））【記入例】'!$W$354,"30km以上")=0,"",COUNTIF('02_様式第２号（実績報告書（別記様式））【記入例】'!$W$18,"30km以上")+COUNTIF('02_様式第２号（実績報告書（別記様式））【記入例】'!$W$53,"30km以上")+COUNTIF('02_様式第２号（実績報告書（別記様式））【記入例】'!$W$93,"30km以上")+COUNTIF('02_様式第２号（実績報告書（別記様式））【記入例】'!$W$128,"30km以上")+COUNTIF('02_様式第２号（実績報告書（別記様式））【記入例】'!$W$169,"30km以上")+COUNTIF('02_様式第２号（実績報告書（別記様式））【記入例】'!$W$204,"30km以上")+COUNTIF('02_様式第２号（実績報告書（別記様式））【記入例】'!$W$244,"30km以上")+COUNTIF('02_様式第２号（実績報告書（別記様式））【記入例】'!$W$279,"30km以上")+COUNTIF('02_様式第２号（実績報告書（別記様式））【記入例】'!$W$319,"30km以上")+COUNTIF('02_様式第２号（実績報告書（別記様式））【記入例】'!$W$354,"30km以上"))</f>
        <v/>
      </c>
      <c r="P25" s="54" t="str">
        <f>IF(COUNTIF('02_様式第２号（実績報告書（別記様式））【記入例】'!$W$19,"30km以上")+COUNTIF('02_様式第２号（実績報告書（別記様式））【記入例】'!$W$54,"30km以上")+COUNTIF('02_様式第２号（実績報告書（別記様式））【記入例】'!$W$94,"30km以上")+COUNTIF('02_様式第２号（実績報告書（別記様式））【記入例】'!$W$129,"30km以上")+COUNTIF('02_様式第２号（実績報告書（別記様式））【記入例】'!$W$170,"30km以上")+COUNTIF('02_様式第２号（実績報告書（別記様式））【記入例】'!$W$205,"30km以上")+COUNTIF('02_様式第２号（実績報告書（別記様式））【記入例】'!$W$245,"30km以上")+COUNTIF('02_様式第２号（実績報告書（別記様式））【記入例】'!$W$280,"30km以上")+COUNTIF('02_様式第２号（実績報告書（別記様式））【記入例】'!$W$320,"30km以上")+COUNTIF('02_様式第２号（実績報告書（別記様式））【記入例】'!$W$355,"30km以上")=0,"",COUNTIF('02_様式第２号（実績報告書（別記様式））【記入例】'!$W$19,"30km以上")+COUNTIF('02_様式第２号（実績報告書（別記様式））【記入例】'!$W$54,"30km以上")+COUNTIF('02_様式第２号（実績報告書（別記様式））【記入例】'!$W$94,"30km以上")+COUNTIF('02_様式第２号（実績報告書（別記様式））【記入例】'!$W$129,"30km以上")+COUNTIF('02_様式第２号（実績報告書（別記様式））【記入例】'!$W$170,"30km以上")+COUNTIF('02_様式第２号（実績報告書（別記様式））【記入例】'!$W$205,"30km以上")+COUNTIF('02_様式第２号（実績報告書（別記様式））【記入例】'!$W$245,"30km以上")+COUNTIF('02_様式第２号（実績報告書（別記様式））【記入例】'!$W$280,"30km以上")+COUNTIF('02_様式第２号（実績報告書（別記様式））【記入例】'!$W$320,"30km以上")+COUNTIF('02_様式第２号（実績報告書（別記様式））【記入例】'!$W$355,"30km以上"))</f>
        <v/>
      </c>
      <c r="Q25" s="54" t="str">
        <f>IF(COUNTIF('02_様式第２号（実績報告書（別記様式））【記入例】'!$W$20,"30km以上")+COUNTIF('02_様式第２号（実績報告書（別記様式））【記入例】'!$W$55,"30km以上")+COUNTIF('02_様式第２号（実績報告書（別記様式））【記入例】'!$W$95,"30km以上")+COUNTIF('02_様式第２号（実績報告書（別記様式））【記入例】'!$W$130,"30km以上")+COUNTIF('02_様式第２号（実績報告書（別記様式））【記入例】'!$W$171,"30km以上")+COUNTIF('02_様式第２号（実績報告書（別記様式））【記入例】'!$W$206,"30km以上")+COUNTIF('02_様式第２号（実績報告書（別記様式））【記入例】'!$W$246,"30km以上")+COUNTIF('02_様式第２号（実績報告書（別記様式））【記入例】'!$W$281,"30km以上")+COUNTIF('02_様式第２号（実績報告書（別記様式））【記入例】'!$W$321,"30km以上")+COUNTIF('02_様式第２号（実績報告書（別記様式））【記入例】'!$W$356,"30km以上")=0,"",COUNTIF('02_様式第２号（実績報告書（別記様式））【記入例】'!$W$20,"30km以上")+COUNTIF('02_様式第２号（実績報告書（別記様式））【記入例】'!$W$55,"30km以上")+COUNTIF('02_様式第２号（実績報告書（別記様式））【記入例】'!$W$95,"30km以上")+COUNTIF('02_様式第２号（実績報告書（別記様式））【記入例】'!$W$130,"30km以上")+COUNTIF('02_様式第２号（実績報告書（別記様式））【記入例】'!$W$171,"30km以上")+COUNTIF('02_様式第２号（実績報告書（別記様式））【記入例】'!$W$206,"30km以上")+COUNTIF('02_様式第２号（実績報告書（別記様式））【記入例】'!$W$246,"30km以上")+COUNTIF('02_様式第２号（実績報告書（別記様式））【記入例】'!$W$281,"30km以上")+COUNTIF('02_様式第２号（実績報告書（別記様式））【記入例】'!$W$321,"30km以上")+COUNTIF('02_様式第２号（実績報告書（別記様式））【記入例】'!$W$356,"30km以上"))</f>
        <v/>
      </c>
      <c r="R25" s="54" t="str">
        <f>IF(COUNTIF('02_様式第２号（実績報告書（別記様式））【記入例】'!$W$21,"30km以上")+COUNTIF('02_様式第２号（実績報告書（別記様式））【記入例】'!$W$56,"30km以上")+COUNTIF('02_様式第２号（実績報告書（別記様式））【記入例】'!$W$96,"30km以上")+COUNTIF('02_様式第２号（実績報告書（別記様式））【記入例】'!$W$131,"30km以上")+COUNTIF('02_様式第２号（実績報告書（別記様式））【記入例】'!$W$172,"30km以上")+COUNTIF('02_様式第２号（実績報告書（別記様式））【記入例】'!$W$207,"30km以上")+COUNTIF('02_様式第２号（実績報告書（別記様式））【記入例】'!$W$247,"30km以上")+COUNTIF('02_様式第２号（実績報告書（別記様式））【記入例】'!$W$282,"30km以上")+COUNTIF('02_様式第２号（実績報告書（別記様式））【記入例】'!$W$322,"30km以上")+COUNTIF('02_様式第２号（実績報告書（別記様式））【記入例】'!$W$357,"30km以上")=0,"",COUNTIF('02_様式第２号（実績報告書（別記様式））【記入例】'!$W$21,"30km以上")+COUNTIF('02_様式第２号（実績報告書（別記様式））【記入例】'!$W$56,"30km以上")+COUNTIF('02_様式第２号（実績報告書（別記様式））【記入例】'!$W$96,"30km以上")+COUNTIF('02_様式第２号（実績報告書（別記様式））【記入例】'!$W$131,"30km以上")+COUNTIF('02_様式第２号（実績報告書（別記様式））【記入例】'!$W$172,"30km以上")+COUNTIF('02_様式第２号（実績報告書（別記様式））【記入例】'!$W$207,"30km以上")+COUNTIF('02_様式第２号（実績報告書（別記様式））【記入例】'!$W$247,"30km以上")+COUNTIF('02_様式第２号（実績報告書（別記様式））【記入例】'!$W$282,"30km以上")+COUNTIF('02_様式第２号（実績報告書（別記様式））【記入例】'!$W$322,"30km以上")+COUNTIF('02_様式第２号（実績報告書（別記様式））【記入例】'!$W$357,"30km以上"))</f>
        <v/>
      </c>
      <c r="S25" s="54" t="str">
        <f>IF(COUNTIF('02_様式第２号（実績報告書（別記様式））【記入例】'!$W$22,"30km以上")+COUNTIF('02_様式第２号（実績報告書（別記様式））【記入例】'!$W$57,"30km以上")+COUNTIF('02_様式第２号（実績報告書（別記様式））【記入例】'!$W$97,"30km以上")+COUNTIF('02_様式第２号（実績報告書（別記様式））【記入例】'!$W$132,"30km以上")+COUNTIF('02_様式第２号（実績報告書（別記様式））【記入例】'!$W$173,"30km以上")+COUNTIF('02_様式第２号（実績報告書（別記様式））【記入例】'!$W$208,"30km以上")+COUNTIF('02_様式第２号（実績報告書（別記様式））【記入例】'!$W$248,"30km以上")+COUNTIF('02_様式第２号（実績報告書（別記様式））【記入例】'!$W$283,"30km以上")+COUNTIF('02_様式第２号（実績報告書（別記様式））【記入例】'!$W$323,"30km以上")+COUNTIF('02_様式第２号（実績報告書（別記様式））【記入例】'!$W$358,"30km以上")=0,"",COUNTIF('02_様式第２号（実績報告書（別記様式））【記入例】'!$W$22,"30km以上")+COUNTIF('02_様式第２号（実績報告書（別記様式））【記入例】'!$W$57,"30km以上")+COUNTIF('02_様式第２号（実績報告書（別記様式））【記入例】'!$W$97,"30km以上")+COUNTIF('02_様式第２号（実績報告書（別記様式））【記入例】'!$W$132,"30km以上")+COUNTIF('02_様式第２号（実績報告書（別記様式））【記入例】'!$W$173,"30km以上")+COUNTIF('02_様式第２号（実績報告書（別記様式））【記入例】'!$W$208,"30km以上")+COUNTIF('02_様式第２号（実績報告書（別記様式））【記入例】'!$W$248,"30km以上")+COUNTIF('02_様式第２号（実績報告書（別記様式））【記入例】'!$W$283,"30km以上")+COUNTIF('02_様式第２号（実績報告書（別記様式））【記入例】'!$W$323,"30km以上")+COUNTIF('02_様式第２号（実績報告書（別記様式））【記入例】'!$W$358,"30km以上"))</f>
        <v/>
      </c>
      <c r="T25" s="54" t="str">
        <f>IF(COUNTIF('02_様式第２号（実績報告書（別記様式））【記入例】'!$W$23,"30km以上")+COUNTIF('02_様式第２号（実績報告書（別記様式））【記入例】'!$W$58,"30km以上")+COUNTIF('02_様式第２号（実績報告書（別記様式））【記入例】'!$W$98,"30km以上")+COUNTIF('02_様式第２号（実績報告書（別記様式））【記入例】'!$W$133,"30km以上")+COUNTIF('02_様式第２号（実績報告書（別記様式））【記入例】'!$W$174,"30km以上")+COUNTIF('02_様式第２号（実績報告書（別記様式））【記入例】'!$W$209,"30km以上")+COUNTIF('02_様式第２号（実績報告書（別記様式））【記入例】'!$W$249,"30km以上")+COUNTIF('02_様式第２号（実績報告書（別記様式））【記入例】'!$W$284,"30km以上")+COUNTIF('02_様式第２号（実績報告書（別記様式））【記入例】'!$W$324,"30km以上")+COUNTIF('02_様式第２号（実績報告書（別記様式））【記入例】'!$W$359,"30km以上")=0,"",COUNTIF('02_様式第２号（実績報告書（別記様式））【記入例】'!$W$23,"30km以上")+COUNTIF('02_様式第２号（実績報告書（別記様式））【記入例】'!$W$58,"30km以上")+COUNTIF('02_様式第２号（実績報告書（別記様式））【記入例】'!$W$98,"30km以上")+COUNTIF('02_様式第２号（実績報告書（別記様式））【記入例】'!$W$133,"30km以上")+COUNTIF('02_様式第２号（実績報告書（別記様式））【記入例】'!$W$174,"30km以上")+COUNTIF('02_様式第２号（実績報告書（別記様式））【記入例】'!$W$209,"30km以上")+COUNTIF('02_様式第２号（実績報告書（別記様式））【記入例】'!$W$249,"30km以上")+COUNTIF('02_様式第２号（実績報告書（別記様式））【記入例】'!$W$284,"30km以上")+COUNTIF('02_様式第２号（実績報告書（別記様式））【記入例】'!$W$324,"30km以上")+COUNTIF('02_様式第２号（実績報告書（別記様式））【記入例】'!$W$359,"30km以上"))</f>
        <v/>
      </c>
      <c r="U25" s="54">
        <f>IF(COUNTIF('02_様式第２号（実績報告書（別記様式））【記入例】'!$W$24,"30km以上")+COUNTIF('02_様式第２号（実績報告書（別記様式））【記入例】'!$W$59,"30km以上")+COUNTIF('02_様式第２号（実績報告書（別記様式））【記入例】'!$W$99,"30km以上")+COUNTIF('02_様式第２号（実績報告書（別記様式））【記入例】'!$W$134,"30km以上")+COUNTIF('02_様式第２号（実績報告書（別記様式））【記入例】'!$W$175,"30km以上")+COUNTIF('02_様式第２号（実績報告書（別記様式））【記入例】'!$W$210,"30km以上")+COUNTIF('02_様式第２号（実績報告書（別記様式））【記入例】'!$W$250,"30km以上")+COUNTIF('02_様式第２号（実績報告書（別記様式））【記入例】'!$W$285,"30km以上")+COUNTIF('02_様式第２号（実績報告書（別記様式））【記入例】'!$W$325,"30km以上")+COUNTIF('02_様式第２号（実績報告書（別記様式））【記入例】'!$W$360,"30km以上")=0,"",COUNTIF('02_様式第２号（実績報告書（別記様式））【記入例】'!$W$24,"30km以上")+COUNTIF('02_様式第２号（実績報告書（別記様式））【記入例】'!$W$59,"30km以上")+COUNTIF('02_様式第２号（実績報告書（別記様式））【記入例】'!$W$99,"30km以上")+COUNTIF('02_様式第２号（実績報告書（別記様式））【記入例】'!$W$134,"30km以上")+COUNTIF('02_様式第２号（実績報告書（別記様式））【記入例】'!$W$175,"30km以上")+COUNTIF('02_様式第２号（実績報告書（別記様式））【記入例】'!$W$210,"30km以上")+COUNTIF('02_様式第２号（実績報告書（別記様式））【記入例】'!$W$250,"30km以上")+COUNTIF('02_様式第２号（実績報告書（別記様式））【記入例】'!$W$285,"30km以上")+COUNTIF('02_様式第２号（実績報告書（別記様式））【記入例】'!$W$325,"30km以上")+COUNTIF('02_様式第２号（実績報告書（別記様式））【記入例】'!$W$360,"30km以上"))</f>
        <v>1</v>
      </c>
      <c r="V25" s="54" t="str">
        <f>IF(COUNTIF('02_様式第２号（実績報告書（別記様式））【記入例】'!$W$25,"30km以上")+COUNTIF('02_様式第２号（実績報告書（別記様式））【記入例】'!$W$60,"30km以上")+COUNTIF('02_様式第２号（実績報告書（別記様式））【記入例】'!$W$100,"30km以上")+COUNTIF('02_様式第２号（実績報告書（別記様式））【記入例】'!$W$135,"30km以上")+COUNTIF('02_様式第２号（実績報告書（別記様式））【記入例】'!$W$176,"30km以上")+COUNTIF('02_様式第２号（実績報告書（別記様式））【記入例】'!$W$211,"30km以上")+COUNTIF('02_様式第２号（実績報告書（別記様式））【記入例】'!$W$251,"30km以上")+COUNTIF('02_様式第２号（実績報告書（別記様式））【記入例】'!$W$286,"30km以上")+COUNTIF('02_様式第２号（実績報告書（別記様式））【記入例】'!$W$326,"30km以上")+COUNTIF('02_様式第２号（実績報告書（別記様式））【記入例】'!$W$361,"30km以上")=0,"",COUNTIF('02_様式第２号（実績報告書（別記様式））【記入例】'!$W$25,"30km以上")+COUNTIF('02_様式第２号（実績報告書（別記様式））【記入例】'!$W$60,"30km以上")+COUNTIF('02_様式第２号（実績報告書（別記様式））【記入例】'!$W$100,"30km以上")+COUNTIF('02_様式第２号（実績報告書（別記様式））【記入例】'!$W$135,"30km以上")+COUNTIF('02_様式第２号（実績報告書（別記様式））【記入例】'!$W$176,"30km以上")+COUNTIF('02_様式第２号（実績報告書（別記様式））【記入例】'!$W$211,"30km以上")+COUNTIF('02_様式第２号（実績報告書（別記様式））【記入例】'!$W$251,"30km以上")+COUNTIF('02_様式第２号（実績報告書（別記様式））【記入例】'!$W$286,"30km以上")+COUNTIF('02_様式第２号（実績報告書（別記様式））【記入例】'!$W$326,"30km以上")+COUNTIF('02_様式第２号（実績報告書（別記様式））【記入例】'!$W$361,"30km以上"))</f>
        <v/>
      </c>
      <c r="W25" s="55" t="str">
        <f>IF(COUNTIF('02_様式第２号（実績報告書（別記様式））【記入例】'!$W$26,"30km以上")+COUNTIF('02_様式第２号（実績報告書（別記様式））【記入例】'!$W$61,"30km以上")+COUNTIF('02_様式第２号（実績報告書（別記様式））【記入例】'!$W$101,"30km以上")+COUNTIF('02_様式第２号（実績報告書（別記様式））【記入例】'!$W$136,"30km以上")+COUNTIF('02_様式第２号（実績報告書（別記様式））【記入例】'!$W$177,"30km以上")+COUNTIF('02_様式第２号（実績報告書（別記様式））【記入例】'!$W$212,"30km以上")+COUNTIF('02_様式第２号（実績報告書（別記様式））【記入例】'!$W$252,"30km以上")+COUNTIF('02_様式第２号（実績報告書（別記様式））【記入例】'!$W$287,"30km以上")+COUNTIF('02_様式第２号（実績報告書（別記様式））【記入例】'!$W$327,"30km以上")+COUNTIF('02_様式第２号（実績報告書（別記様式））【記入例】'!$W$362,"30km以上")=0,"",COUNTIF('02_様式第２号（実績報告書（別記様式））【記入例】'!$W$26,"30km以上")+COUNTIF('02_様式第２号（実績報告書（別記様式））【記入例】'!$W$61,"30km以上")+COUNTIF('02_様式第２号（実績報告書（別記様式））【記入例】'!$W$101,"30km以上")+COUNTIF('02_様式第２号（実績報告書（別記様式））【記入例】'!$W$136,"30km以上")+COUNTIF('02_様式第２号（実績報告書（別記様式））【記入例】'!$W$177,"30km以上")+COUNTIF('02_様式第２号（実績報告書（別記様式））【記入例】'!$W$212,"30km以上")+COUNTIF('02_様式第２号（実績報告書（別記様式））【記入例】'!$W$252,"30km以上")+COUNTIF('02_様式第２号（実績報告書（別記様式））【記入例】'!$W$287,"30km以上")+COUNTIF('02_様式第２号（実績報告書（別記様式））【記入例】'!$W$327,"30km以上")+COUNTIF('02_様式第２号（実績報告書（別記様式））【記入例】'!$W$362,"30km以上"))</f>
        <v/>
      </c>
    </row>
    <row r="26" spans="1:34" ht="16.5" customHeight="1" thickBot="1">
      <c r="A26" s="179" t="s">
        <v>71</v>
      </c>
      <c r="B26" s="180"/>
      <c r="C26" s="180"/>
      <c r="D26" s="180"/>
      <c r="E26" s="180"/>
      <c r="F26" s="180"/>
      <c r="G26" s="56" t="str">
        <f>IF(COUNTIF('02_様式第２号（実績報告書（別記様式））【記入例】'!$W$10,"40km以上")+COUNTIF('02_様式第２号（実績報告書（別記様式））【記入例】'!$W$45,"40km以上")+COUNTIF('02_様式第２号（実績報告書（別記様式））【記入例】'!$W$85,"40km以上")+COUNTIF('02_様式第２号（実績報告書（別記様式））【記入例】'!$W$120,"40km以上")+COUNTIF('02_様式第２号（実績報告書（別記様式））【記入例】'!$W$161,"40km以上")+COUNTIF('02_様式第２号（実績報告書（別記様式））【記入例】'!$W$196,"40km以上")+COUNTIF('02_様式第２号（実績報告書（別記様式））【記入例】'!$W$236,"40km以上")+COUNTIF('02_様式第２号（実績報告書（別記様式））【記入例】'!$W$271,"40km以上")+COUNTIF('02_様式第２号（実績報告書（別記様式））【記入例】'!$W$311,"40km以上")+COUNTIF('02_様式第２号（実績報告書（別記様式））【記入例】'!$W$346,"40km以上")=0,"",COUNTIF('02_様式第２号（実績報告書（別記様式））【記入例】'!$W$10,"40km以上")+COUNTIF('02_様式第２号（実績報告書（別記様式））【記入例】'!$W$45,"40km以上")+COUNTIF('02_様式第２号（実績報告書（別記様式））【記入例】'!$W$85,"40km以上")+COUNTIF('02_様式第２号（実績報告書（別記様式））【記入例】'!$W$120,"40km以上")+COUNTIF('02_様式第２号（実績報告書（別記様式））【記入例】'!$W$161,"40km以上")+COUNTIF('02_様式第２号（実績報告書（別記様式））【記入例】'!$W$196,"40km以上")+COUNTIF('02_様式第２号（実績報告書（別記様式））【記入例】'!$W$236,"40km以上")+COUNTIF('02_様式第２号（実績報告書（別記様式））【記入例】'!$W$271,"40km以上")+COUNTIF('02_様式第２号（実績報告書（別記様式））【記入例】'!$W$311,"40km以上")+COUNTIF('02_様式第２号（実績報告書（別記様式））【記入例】'!$W$346,"40km以上"))</f>
        <v/>
      </c>
      <c r="H26" s="56" t="str">
        <f>IF(COUNTIF('02_様式第２号（実績報告書（別記様式））【記入例】'!$W$11,"40km以上")+COUNTIF('02_様式第２号（実績報告書（別記様式））【記入例】'!$W$46,"40km以上")+COUNTIF('02_様式第２号（実績報告書（別記様式））【記入例】'!$W$86,"40km以上")+COUNTIF('02_様式第２号（実績報告書（別記様式））【記入例】'!$W$121,"40km以上")+COUNTIF('02_様式第２号（実績報告書（別記様式））【記入例】'!$W$162,"40km以上")+COUNTIF('02_様式第２号（実績報告書（別記様式））【記入例】'!$W$197,"40km以上")+COUNTIF('02_様式第２号（実績報告書（別記様式））【記入例】'!$W$237,"40km以上")+COUNTIF('02_様式第２号（実績報告書（別記様式））【記入例】'!$W$272,"40km以上")+COUNTIF('02_様式第２号（実績報告書（別記様式））【記入例】'!$W$312,"40km以上")+COUNTIF('02_様式第２号（実績報告書（別記様式））【記入例】'!$W$347,"40km以上")=0,"",COUNTIF('02_様式第２号（実績報告書（別記様式））【記入例】'!$W$11,"40km以上")+COUNTIF('02_様式第２号（実績報告書（別記様式））【記入例】'!$W$46,"40km以上")+COUNTIF('02_様式第２号（実績報告書（別記様式））【記入例】'!$W$86,"40km以上")+COUNTIF('02_様式第２号（実績報告書（別記様式））【記入例】'!$W$121,"40km以上")+COUNTIF('02_様式第２号（実績報告書（別記様式））【記入例】'!$W$162,"40km以上")+COUNTIF('02_様式第２号（実績報告書（別記様式））【記入例】'!$W$197,"40km以上")+COUNTIF('02_様式第２号（実績報告書（別記様式））【記入例】'!$W$237,"40km以上")+COUNTIF('02_様式第２号（実績報告書（別記様式））【記入例】'!$W$272,"40km以上")+COUNTIF('02_様式第２号（実績報告書（別記様式））【記入例】'!$W$312,"40km以上")+COUNTIF('02_様式第２号（実績報告書（別記様式））【記入例】'!$W$347,"40km以上"))</f>
        <v/>
      </c>
      <c r="I26" s="56" t="str">
        <f>IF(COUNTIF('02_様式第２号（実績報告書（別記様式））【記入例】'!$W$12,"40km以上")+COUNTIF('02_様式第２号（実績報告書（別記様式））【記入例】'!$W$47,"40km以上")+COUNTIF('02_様式第２号（実績報告書（別記様式））【記入例】'!$W$87,"40km以上")+COUNTIF('02_様式第２号（実績報告書（別記様式））【記入例】'!$W$122,"40km以上")+COUNTIF('02_様式第２号（実績報告書（別記様式））【記入例】'!$W$163,"40km以上")+COUNTIF('02_様式第２号（実績報告書（別記様式））【記入例】'!$W$198,"40km以上")+COUNTIF('02_様式第２号（実績報告書（別記様式））【記入例】'!$W$238,"40km以上")+COUNTIF('02_様式第２号（実績報告書（別記様式））【記入例】'!$W$273,"40km以上")+COUNTIF('02_様式第２号（実績報告書（別記様式））【記入例】'!$W$313,"40km以上")+COUNTIF('02_様式第２号（実績報告書（別記様式））【記入例】'!$W$348,"40km以上")=0,"",COUNTIF('02_様式第２号（実績報告書（別記様式））【記入例】'!$W$12,"40km以上")+COUNTIF('02_様式第２号（実績報告書（別記様式））【記入例】'!$W$47,"40km以上")+COUNTIF('02_様式第２号（実績報告書（別記様式））【記入例】'!$W$87,"40km以上")+COUNTIF('02_様式第２号（実績報告書（別記様式））【記入例】'!$W$122,"40km以上")+COUNTIF('02_様式第２号（実績報告書（別記様式））【記入例】'!$W$163,"40km以上")+COUNTIF('02_様式第２号（実績報告書（別記様式））【記入例】'!$W$198,"40km以上")+COUNTIF('02_様式第２号（実績報告書（別記様式））【記入例】'!$W$238,"40km以上")+COUNTIF('02_様式第２号（実績報告書（別記様式））【記入例】'!$W$273,"40km以上")+COUNTIF('02_様式第２号（実績報告書（別記様式））【記入例】'!$W$313,"40km以上")+COUNTIF('02_様式第２号（実績報告書（別記様式））【記入例】'!$W$348,"40km以上"))</f>
        <v/>
      </c>
      <c r="J26" s="56" t="str">
        <f>IF(COUNTIF('02_様式第２号（実績報告書（別記様式））【記入例】'!$W$13,"40km以上")+COUNTIF('02_様式第２号（実績報告書（別記様式））【記入例】'!$W$48,"40km以上")+COUNTIF('02_様式第２号（実績報告書（別記様式））【記入例】'!$W$88,"40km以上")+COUNTIF('02_様式第２号（実績報告書（別記様式））【記入例】'!$W$123,"40km以上")+COUNTIF('02_様式第２号（実績報告書（別記様式））【記入例】'!$W$164,"40km以上")+COUNTIF('02_様式第２号（実績報告書（別記様式））【記入例】'!$W$199,"40km以上")+COUNTIF('02_様式第２号（実績報告書（別記様式））【記入例】'!$W$239,"40km以上")+COUNTIF('02_様式第２号（実績報告書（別記様式））【記入例】'!$W$274,"40km以上")+COUNTIF('02_様式第２号（実績報告書（別記様式））【記入例】'!$W$314,"40km以上")+COUNTIF('02_様式第２号（実績報告書（別記様式））【記入例】'!$W$349,"40km以上")=0,"",COUNTIF('02_様式第２号（実績報告書（別記様式））【記入例】'!$W$13,"40km以上")+COUNTIF('02_様式第２号（実績報告書（別記様式））【記入例】'!$W$48,"40km以上")+COUNTIF('02_様式第２号（実績報告書（別記様式））【記入例】'!$W$88,"40km以上")+COUNTIF('02_様式第２号（実績報告書（別記様式））【記入例】'!$W$123,"40km以上")+COUNTIF('02_様式第２号（実績報告書（別記様式））【記入例】'!$W$164,"40km以上")+COUNTIF('02_様式第２号（実績報告書（別記様式））【記入例】'!$W$199,"40km以上")+COUNTIF('02_様式第２号（実績報告書（別記様式））【記入例】'!$W$239,"40km以上")+COUNTIF('02_様式第２号（実績報告書（別記様式））【記入例】'!$W$274,"40km以上")+COUNTIF('02_様式第２号（実績報告書（別記様式））【記入例】'!$W$314,"40km以上")+COUNTIF('02_様式第２号（実績報告書（別記様式））【記入例】'!$W$349,"40km以上"))</f>
        <v/>
      </c>
      <c r="K26" s="56" t="str">
        <f>IF(COUNTIF('02_様式第２号（実績報告書（別記様式））【記入例】'!$W$14,"40km以上")+COUNTIF('02_様式第２号（実績報告書（別記様式））【記入例】'!$W$49,"40km以上")+COUNTIF('02_様式第２号（実績報告書（別記様式））【記入例】'!$W$89,"40km以上")+COUNTIF('02_様式第２号（実績報告書（別記様式））【記入例】'!$W$124,"40km以上")+COUNTIF('02_様式第２号（実績報告書（別記様式））【記入例】'!$W$165,"40km以上")+COUNTIF('02_様式第２号（実績報告書（別記様式））【記入例】'!$W$200,"40km以上")+COUNTIF('02_様式第２号（実績報告書（別記様式））【記入例】'!$W$240,"40km以上")+COUNTIF('02_様式第２号（実績報告書（別記様式））【記入例】'!$W$275,"40km以上")+COUNTIF('02_様式第２号（実績報告書（別記様式））【記入例】'!$W$315,"40km以上")+COUNTIF('02_様式第２号（実績報告書（別記様式））【記入例】'!$W$350,"40km以上")=0,"",COUNTIF('02_様式第２号（実績報告書（別記様式））【記入例】'!$W$14,"40km以上")+COUNTIF('02_様式第２号（実績報告書（別記様式））【記入例】'!$W$49,"40km以上")+COUNTIF('02_様式第２号（実績報告書（別記様式））【記入例】'!$W$89,"40km以上")+COUNTIF('02_様式第２号（実績報告書（別記様式））【記入例】'!$W$124,"40km以上")+COUNTIF('02_様式第２号（実績報告書（別記様式））【記入例】'!$W$165,"40km以上")+COUNTIF('02_様式第２号（実績報告書（別記様式））【記入例】'!$W$200,"40km以上")+COUNTIF('02_様式第２号（実績報告書（別記様式））【記入例】'!$W$240,"40km以上")+COUNTIF('02_様式第２号（実績報告書（別記様式））【記入例】'!$W$275,"40km以上")+COUNTIF('02_様式第２号（実績報告書（別記様式））【記入例】'!$W$315,"40km以上")+COUNTIF('02_様式第２号（実績報告書（別記様式））【記入例】'!$W$350,"40km以上"))</f>
        <v/>
      </c>
      <c r="L26" s="56" t="str">
        <f>IF(COUNTIF('02_様式第２号（実績報告書（別記様式））【記入例】'!$W$15,"40km以上")+COUNTIF('02_様式第２号（実績報告書（別記様式））【記入例】'!$W$50,"40km以上")+COUNTIF('02_様式第２号（実績報告書（別記様式））【記入例】'!$W$90,"40km以上")+COUNTIF('02_様式第２号（実績報告書（別記様式））【記入例】'!$W$125,"40km以上")+COUNTIF('02_様式第２号（実績報告書（別記様式））【記入例】'!$W$166,"40km以上")+COUNTIF('02_様式第２号（実績報告書（別記様式））【記入例】'!$W$201,"40km以上")+COUNTIF('02_様式第２号（実績報告書（別記様式））【記入例】'!$W$241,"40km以上")+COUNTIF('02_様式第２号（実績報告書（別記様式））【記入例】'!$W$276,"40km以上")+COUNTIF('02_様式第２号（実績報告書（別記様式））【記入例】'!$W$316,"40km以上")+COUNTIF('02_様式第２号（実績報告書（別記様式））【記入例】'!$W$351,"40km以上")=0,"",COUNTIF('02_様式第２号（実績報告書（別記様式））【記入例】'!$W$15,"40km以上")+COUNTIF('02_様式第２号（実績報告書（別記様式））【記入例】'!$W$50,"40km以上")+COUNTIF('02_様式第２号（実績報告書（別記様式））【記入例】'!$W$90,"40km以上")+COUNTIF('02_様式第２号（実績報告書（別記様式））【記入例】'!$W$125,"40km以上")+COUNTIF('02_様式第２号（実績報告書（別記様式））【記入例】'!$W$166,"40km以上")+COUNTIF('02_様式第２号（実績報告書（別記様式））【記入例】'!$W$201,"40km以上")+COUNTIF('02_様式第２号（実績報告書（別記様式））【記入例】'!$W$241,"40km以上")+COUNTIF('02_様式第２号（実績報告書（別記様式））【記入例】'!$W$276,"40km以上")+COUNTIF('02_様式第２号（実績報告書（別記様式））【記入例】'!$W$316,"40km以上")+COUNTIF('02_様式第２号（実績報告書（別記様式））【記入例】'!$W$351,"40km以上"))</f>
        <v/>
      </c>
      <c r="M26" s="56" t="str">
        <f>IF(COUNTIF('02_様式第２号（実績報告書（別記様式））【記入例】'!$W$16,"40km以上")+COUNTIF('02_様式第２号（実績報告書（別記様式））【記入例】'!$W$51,"40km以上")+COUNTIF('02_様式第２号（実績報告書（別記様式））【記入例】'!$W$91,"40km以上")+COUNTIF('02_様式第２号（実績報告書（別記様式））【記入例】'!$W$126,"40km以上")+COUNTIF('02_様式第２号（実績報告書（別記様式））【記入例】'!$W$167,"40km以上")+COUNTIF('02_様式第２号（実績報告書（別記様式））【記入例】'!$W$202,"40km以上")+COUNTIF('02_様式第２号（実績報告書（別記様式））【記入例】'!$W$242,"40km以上")+COUNTIF('02_様式第２号（実績報告書（別記様式））【記入例】'!$W$277,"40km以上")+COUNTIF('02_様式第２号（実績報告書（別記様式））【記入例】'!$W$317,"40km以上")+COUNTIF('02_様式第２号（実績報告書（別記様式））【記入例】'!$W$352,"40km以上")=0,"",COUNTIF('02_様式第２号（実績報告書（別記様式））【記入例】'!$W$16,"40km以上")+COUNTIF('02_様式第２号（実績報告書（別記様式））【記入例】'!$W$51,"40km以上")+COUNTIF('02_様式第２号（実績報告書（別記様式））【記入例】'!$W$91,"40km以上")+COUNTIF('02_様式第２号（実績報告書（別記様式））【記入例】'!$W$126,"40km以上")+COUNTIF('02_様式第２号（実績報告書（別記様式））【記入例】'!$W$167,"40km以上")+COUNTIF('02_様式第２号（実績報告書（別記様式））【記入例】'!$W$202,"40km以上")+COUNTIF('02_様式第２号（実績報告書（別記様式））【記入例】'!$W$242,"40km以上")+COUNTIF('02_様式第２号（実績報告書（別記様式））【記入例】'!$W$277,"40km以上")+COUNTIF('02_様式第２号（実績報告書（別記様式））【記入例】'!$W$317,"40km以上")+COUNTIF('02_様式第２号（実績報告書（別記様式））【記入例】'!$W$352,"40km以上"))</f>
        <v/>
      </c>
      <c r="N26" s="56" t="str">
        <f>IF(COUNTIF('02_様式第２号（実績報告書（別記様式））【記入例】'!$W$17,"40km以上")+COUNTIF('02_様式第２号（実績報告書（別記様式））【記入例】'!$W$52,"40km以上")+COUNTIF('02_様式第２号（実績報告書（別記様式））【記入例】'!$W$92,"40km以上")+COUNTIF('02_様式第２号（実績報告書（別記様式））【記入例】'!$W$127,"40km以上")+COUNTIF('02_様式第２号（実績報告書（別記様式））【記入例】'!$W$168,"40km以上")+COUNTIF('02_様式第２号（実績報告書（別記様式））【記入例】'!$W$203,"40km以上")+COUNTIF('02_様式第２号（実績報告書（別記様式））【記入例】'!$W$243,"40km以上")+COUNTIF('02_様式第２号（実績報告書（別記様式））【記入例】'!$W$278,"40km以上")+COUNTIF('02_様式第２号（実績報告書（別記様式））【記入例】'!$W$318,"40km以上")+COUNTIF('02_様式第２号（実績報告書（別記様式））【記入例】'!$W$353,"40km以上")=0,"",COUNTIF('02_様式第２号（実績報告書（別記様式））【記入例】'!$W$17,"40km以上")+COUNTIF('02_様式第２号（実績報告書（別記様式））【記入例】'!$W$52,"40km以上")+COUNTIF('02_様式第２号（実績報告書（別記様式））【記入例】'!$W$92,"40km以上")+COUNTIF('02_様式第２号（実績報告書（別記様式））【記入例】'!$W$127,"40km以上")+COUNTIF('02_様式第２号（実績報告書（別記様式））【記入例】'!$W$168,"40km以上")+COUNTIF('02_様式第２号（実績報告書（別記様式））【記入例】'!$W$203,"40km以上")+COUNTIF('02_様式第２号（実績報告書（別記様式））【記入例】'!$W$243,"40km以上")+COUNTIF('02_様式第２号（実績報告書（別記様式））【記入例】'!$W$278,"40km以上")+COUNTIF('02_様式第２号（実績報告書（別記様式））【記入例】'!$W$318,"40km以上")+COUNTIF('02_様式第２号（実績報告書（別記様式））【記入例】'!$W$353,"40km以上"))</f>
        <v/>
      </c>
      <c r="O26" s="56" t="str">
        <f>IF(COUNTIF('02_様式第２号（実績報告書（別記様式））【記入例】'!$W$18,"40km以上")+COUNTIF('02_様式第２号（実績報告書（別記様式））【記入例】'!$W$53,"40km以上")+COUNTIF('02_様式第２号（実績報告書（別記様式））【記入例】'!$W$93,"40km以上")+COUNTIF('02_様式第２号（実績報告書（別記様式））【記入例】'!$W$128,"40km以上")+COUNTIF('02_様式第２号（実績報告書（別記様式））【記入例】'!$W$169,"40km以上")+COUNTIF('02_様式第２号（実績報告書（別記様式））【記入例】'!$W$204,"40km以上")+COUNTIF('02_様式第２号（実績報告書（別記様式））【記入例】'!$W$244,"40km以上")+COUNTIF('02_様式第２号（実績報告書（別記様式））【記入例】'!$W$279,"40km以上")+COUNTIF('02_様式第２号（実績報告書（別記様式））【記入例】'!$W$319,"40km以上")+COUNTIF('02_様式第２号（実績報告書（別記様式））【記入例】'!$W$354,"40km以上")=0,"",COUNTIF('02_様式第２号（実績報告書（別記様式））【記入例】'!$W$18,"40km以上")+COUNTIF('02_様式第２号（実績報告書（別記様式））【記入例】'!$W$53,"40km以上")+COUNTIF('02_様式第２号（実績報告書（別記様式））【記入例】'!$W$93,"40km以上")+COUNTIF('02_様式第２号（実績報告書（別記様式））【記入例】'!$W$128,"40km以上")+COUNTIF('02_様式第２号（実績報告書（別記様式））【記入例】'!$W$169,"40km以上")+COUNTIF('02_様式第２号（実績報告書（別記様式））【記入例】'!$W$204,"40km以上")+COUNTIF('02_様式第２号（実績報告書（別記様式））【記入例】'!$W$244,"40km以上")+COUNTIF('02_様式第２号（実績報告書（別記様式））【記入例】'!$W$279,"40km以上")+COUNTIF('02_様式第２号（実績報告書（別記様式））【記入例】'!$W$319,"40km以上")+COUNTIF('02_様式第２号（実績報告書（別記様式））【記入例】'!$W$354,"40km以上"))</f>
        <v/>
      </c>
      <c r="P26" s="56" t="str">
        <f>IF(COUNTIF('02_様式第２号（実績報告書（別記様式））【記入例】'!$W$19,"40km以上")+COUNTIF('02_様式第２号（実績報告書（別記様式））【記入例】'!$W$54,"40km以上")+COUNTIF('02_様式第２号（実績報告書（別記様式））【記入例】'!$W$94,"40km以上")+COUNTIF('02_様式第２号（実績報告書（別記様式））【記入例】'!$W$129,"40km以上")+COUNTIF('02_様式第２号（実績報告書（別記様式））【記入例】'!$W$170,"40km以上")+COUNTIF('02_様式第２号（実績報告書（別記様式））【記入例】'!$W$205,"40km以上")+COUNTIF('02_様式第２号（実績報告書（別記様式））【記入例】'!$W$245,"40km以上")+COUNTIF('02_様式第２号（実績報告書（別記様式））【記入例】'!$W$280,"40km以上")+COUNTIF('02_様式第２号（実績報告書（別記様式））【記入例】'!$W$320,"40km以上")+COUNTIF('02_様式第２号（実績報告書（別記様式））【記入例】'!$W$355,"40km以上")=0,"",COUNTIF('02_様式第２号（実績報告書（別記様式））【記入例】'!$W$19,"40km以上")+COUNTIF('02_様式第２号（実績報告書（別記様式））【記入例】'!$W$54,"40km以上")+COUNTIF('02_様式第２号（実績報告書（別記様式））【記入例】'!$W$94,"40km以上")+COUNTIF('02_様式第２号（実績報告書（別記様式））【記入例】'!$W$129,"40km以上")+COUNTIF('02_様式第２号（実績報告書（別記様式））【記入例】'!$W$170,"40km以上")+COUNTIF('02_様式第２号（実績報告書（別記様式））【記入例】'!$W$205,"40km以上")+COUNTIF('02_様式第２号（実績報告書（別記様式））【記入例】'!$W$245,"40km以上")+COUNTIF('02_様式第２号（実績報告書（別記様式））【記入例】'!$W$280,"40km以上")+COUNTIF('02_様式第２号（実績報告書（別記様式））【記入例】'!$W$320,"40km以上")+COUNTIF('02_様式第２号（実績報告書（別記様式））【記入例】'!$W$355,"40km以上"))</f>
        <v/>
      </c>
      <c r="Q26" s="56" t="str">
        <f>IF(COUNTIF('02_様式第２号（実績報告書（別記様式））【記入例】'!$W$20,"40km以上")+COUNTIF('02_様式第２号（実績報告書（別記様式））【記入例】'!$W$55,"40km以上")+COUNTIF('02_様式第２号（実績報告書（別記様式））【記入例】'!$W$95,"40km以上")+COUNTIF('02_様式第２号（実績報告書（別記様式））【記入例】'!$W$130,"40km以上")+COUNTIF('02_様式第２号（実績報告書（別記様式））【記入例】'!$W$171,"40km以上")+COUNTIF('02_様式第２号（実績報告書（別記様式））【記入例】'!$W$206,"40km以上")+COUNTIF('02_様式第２号（実績報告書（別記様式））【記入例】'!$W$246,"40km以上")+COUNTIF('02_様式第２号（実績報告書（別記様式））【記入例】'!$W$281,"40km以上")+COUNTIF('02_様式第２号（実績報告書（別記様式））【記入例】'!$W$321,"40km以上")+COUNTIF('02_様式第２号（実績報告書（別記様式））【記入例】'!$W$356,"40km以上")=0,"",COUNTIF('02_様式第２号（実績報告書（別記様式））【記入例】'!$W$20,"40km以上")+COUNTIF('02_様式第２号（実績報告書（別記様式））【記入例】'!$W$55,"40km以上")+COUNTIF('02_様式第２号（実績報告書（別記様式））【記入例】'!$W$95,"40km以上")+COUNTIF('02_様式第２号（実績報告書（別記様式））【記入例】'!$W$130,"40km以上")+COUNTIF('02_様式第２号（実績報告書（別記様式））【記入例】'!$W$171,"40km以上")+COUNTIF('02_様式第２号（実績報告書（別記様式））【記入例】'!$W$206,"40km以上")+COUNTIF('02_様式第２号（実績報告書（別記様式））【記入例】'!$W$246,"40km以上")+COUNTIF('02_様式第２号（実績報告書（別記様式））【記入例】'!$W$281,"40km以上")+COUNTIF('02_様式第２号（実績報告書（別記様式））【記入例】'!$W$321,"40km以上")+COUNTIF('02_様式第２号（実績報告書（別記様式））【記入例】'!$W$356,"40km以上"))</f>
        <v/>
      </c>
      <c r="R26" s="56" t="str">
        <f>IF(COUNTIF('02_様式第２号（実績報告書（別記様式））【記入例】'!$W$21,"40km以上")+COUNTIF('02_様式第２号（実績報告書（別記様式））【記入例】'!$W$56,"40km以上")+COUNTIF('02_様式第２号（実績報告書（別記様式））【記入例】'!$W$96,"40km以上")+COUNTIF('02_様式第２号（実績報告書（別記様式））【記入例】'!$W$131,"40km以上")+COUNTIF('02_様式第２号（実績報告書（別記様式））【記入例】'!$W$172,"40km以上")+COUNTIF('02_様式第２号（実績報告書（別記様式））【記入例】'!$W$207,"40km以上")+COUNTIF('02_様式第２号（実績報告書（別記様式））【記入例】'!$W$247,"40km以上")+COUNTIF('02_様式第２号（実績報告書（別記様式））【記入例】'!$W$282,"40km以上")+COUNTIF('02_様式第２号（実績報告書（別記様式））【記入例】'!$W$322,"40km以上")+COUNTIF('02_様式第２号（実績報告書（別記様式））【記入例】'!$W$357,"40km以上")=0,"",COUNTIF('02_様式第２号（実績報告書（別記様式））【記入例】'!$W$21,"40km以上")+COUNTIF('02_様式第２号（実績報告書（別記様式））【記入例】'!$W$56,"40km以上")+COUNTIF('02_様式第２号（実績報告書（別記様式））【記入例】'!$W$96,"40km以上")+COUNTIF('02_様式第２号（実績報告書（別記様式））【記入例】'!$W$131,"40km以上")+COUNTIF('02_様式第２号（実績報告書（別記様式））【記入例】'!$W$172,"40km以上")+COUNTIF('02_様式第２号（実績報告書（別記様式））【記入例】'!$W$207,"40km以上")+COUNTIF('02_様式第２号（実績報告書（別記様式））【記入例】'!$W$247,"40km以上")+COUNTIF('02_様式第２号（実績報告書（別記様式））【記入例】'!$W$282,"40km以上")+COUNTIF('02_様式第２号（実績報告書（別記様式））【記入例】'!$W$322,"40km以上")+COUNTIF('02_様式第２号（実績報告書（別記様式））【記入例】'!$W$357,"40km以上"))</f>
        <v/>
      </c>
      <c r="S26" s="56" t="str">
        <f>IF(COUNTIF('02_様式第２号（実績報告書（別記様式））【記入例】'!$W$22,"40km以上")+COUNTIF('02_様式第２号（実績報告書（別記様式））【記入例】'!$W$57,"40km以上")+COUNTIF('02_様式第２号（実績報告書（別記様式））【記入例】'!$W$97,"40km以上")+COUNTIF('02_様式第２号（実績報告書（別記様式））【記入例】'!$W$132,"40km以上")+COUNTIF('02_様式第２号（実績報告書（別記様式））【記入例】'!$W$173,"40km以上")+COUNTIF('02_様式第２号（実績報告書（別記様式））【記入例】'!$W$208,"40km以上")+COUNTIF('02_様式第２号（実績報告書（別記様式））【記入例】'!$W$248,"40km以上")+COUNTIF('02_様式第２号（実績報告書（別記様式））【記入例】'!$W$283,"40km以上")+COUNTIF('02_様式第２号（実績報告書（別記様式））【記入例】'!$W$323,"40km以上")+COUNTIF('02_様式第２号（実績報告書（別記様式））【記入例】'!$W$358,"40km以上")=0,"",COUNTIF('02_様式第２号（実績報告書（別記様式））【記入例】'!$W$22,"40km以上")+COUNTIF('02_様式第２号（実績報告書（別記様式））【記入例】'!$W$57,"40km以上")+COUNTIF('02_様式第２号（実績報告書（別記様式））【記入例】'!$W$97,"40km以上")+COUNTIF('02_様式第２号（実績報告書（別記様式））【記入例】'!$W$132,"40km以上")+COUNTIF('02_様式第２号（実績報告書（別記様式））【記入例】'!$W$173,"40km以上")+COUNTIF('02_様式第２号（実績報告書（別記様式））【記入例】'!$W$208,"40km以上")+COUNTIF('02_様式第２号（実績報告書（別記様式））【記入例】'!$W$248,"40km以上")+COUNTIF('02_様式第２号（実績報告書（別記様式））【記入例】'!$W$283,"40km以上")+COUNTIF('02_様式第２号（実績報告書（別記様式））【記入例】'!$W$323,"40km以上")+COUNTIF('02_様式第２号（実績報告書（別記様式））【記入例】'!$W$358,"40km以上"))</f>
        <v/>
      </c>
      <c r="T26" s="56" t="str">
        <f>IF(COUNTIF('02_様式第２号（実績報告書（別記様式））【記入例】'!$W$23,"40km以上")+COUNTIF('02_様式第２号（実績報告書（別記様式））【記入例】'!$W$58,"40km以上")+COUNTIF('02_様式第２号（実績報告書（別記様式））【記入例】'!$W$98,"40km以上")+COUNTIF('02_様式第２号（実績報告書（別記様式））【記入例】'!$W$133,"40km以上")+COUNTIF('02_様式第２号（実績報告書（別記様式））【記入例】'!$W$174,"40km以上")+COUNTIF('02_様式第２号（実績報告書（別記様式））【記入例】'!$W$209,"40km以上")+COUNTIF('02_様式第２号（実績報告書（別記様式））【記入例】'!$W$249,"40km以上")+COUNTIF('02_様式第２号（実績報告書（別記様式））【記入例】'!$W$284,"40km以上")+COUNTIF('02_様式第２号（実績報告書（別記様式））【記入例】'!$W$324,"40km以上")+COUNTIF('02_様式第２号（実績報告書（別記様式））【記入例】'!$W$359,"40km以上")=0,"",COUNTIF('02_様式第２号（実績報告書（別記様式））【記入例】'!$W$23,"40km以上")+COUNTIF('02_様式第２号（実績報告書（別記様式））【記入例】'!$W$58,"40km以上")+COUNTIF('02_様式第２号（実績報告書（別記様式））【記入例】'!$W$98,"40km以上")+COUNTIF('02_様式第２号（実績報告書（別記様式））【記入例】'!$W$133,"40km以上")+COUNTIF('02_様式第２号（実績報告書（別記様式））【記入例】'!$W$174,"40km以上")+COUNTIF('02_様式第２号（実績報告書（別記様式））【記入例】'!$W$209,"40km以上")+COUNTIF('02_様式第２号（実績報告書（別記様式））【記入例】'!$W$249,"40km以上")+COUNTIF('02_様式第２号（実績報告書（別記様式））【記入例】'!$W$284,"40km以上")+COUNTIF('02_様式第２号（実績報告書（別記様式））【記入例】'!$W$324,"40km以上")+COUNTIF('02_様式第２号（実績報告書（別記様式））【記入例】'!$W$359,"40km以上"))</f>
        <v/>
      </c>
      <c r="U26" s="56" t="str">
        <f>IF(COUNTIF('02_様式第２号（実績報告書（別記様式））【記入例】'!$W$24,"40km以上")+COUNTIF('02_様式第２号（実績報告書（別記様式））【記入例】'!$W$59,"40km以上")+COUNTIF('02_様式第２号（実績報告書（別記様式））【記入例】'!$W$99,"40km以上")+COUNTIF('02_様式第２号（実績報告書（別記様式））【記入例】'!$W$134,"40km以上")+COUNTIF('02_様式第２号（実績報告書（別記様式））【記入例】'!$W$175,"40km以上")+COUNTIF('02_様式第２号（実績報告書（別記様式））【記入例】'!$W$210,"40km以上")+COUNTIF('02_様式第２号（実績報告書（別記様式））【記入例】'!$W$250,"40km以上")+COUNTIF('02_様式第２号（実績報告書（別記様式））【記入例】'!$W$285,"40km以上")+COUNTIF('02_様式第２号（実績報告書（別記様式））【記入例】'!$W$325,"40km以上")+COUNTIF('02_様式第２号（実績報告書（別記様式））【記入例】'!$W$360,"40km以上")=0,"",COUNTIF('02_様式第２号（実績報告書（別記様式））【記入例】'!$W$24,"40km以上")+COUNTIF('02_様式第２号（実績報告書（別記様式））【記入例】'!$W$59,"40km以上")+COUNTIF('02_様式第２号（実績報告書（別記様式））【記入例】'!$W$99,"40km以上")+COUNTIF('02_様式第２号（実績報告書（別記様式））【記入例】'!$W$134,"40km以上")+COUNTIF('02_様式第２号（実績報告書（別記様式））【記入例】'!$W$175,"40km以上")+COUNTIF('02_様式第２号（実績報告書（別記様式））【記入例】'!$W$210,"40km以上")+COUNTIF('02_様式第２号（実績報告書（別記様式））【記入例】'!$W$250,"40km以上")+COUNTIF('02_様式第２号（実績報告書（別記様式））【記入例】'!$W$285,"40km以上")+COUNTIF('02_様式第２号（実績報告書（別記様式））【記入例】'!$W$325,"40km以上")+COUNTIF('02_様式第２号（実績報告書（別記様式））【記入例】'!$W$360,"40km以上"))</f>
        <v/>
      </c>
      <c r="V26" s="56" t="str">
        <f>IF(COUNTIF('02_様式第２号（実績報告書（別記様式））【記入例】'!$W$25,"40km以上")+COUNTIF('02_様式第２号（実績報告書（別記様式））【記入例】'!$W$60,"40km以上")+COUNTIF('02_様式第２号（実績報告書（別記様式））【記入例】'!$W$100,"40km以上")+COUNTIF('02_様式第２号（実績報告書（別記様式））【記入例】'!$W$135,"40km以上")+COUNTIF('02_様式第２号（実績報告書（別記様式））【記入例】'!$W$176,"40km以上")+COUNTIF('02_様式第２号（実績報告書（別記様式））【記入例】'!$W$211,"40km以上")+COUNTIF('02_様式第２号（実績報告書（別記様式））【記入例】'!$W$251,"40km以上")+COUNTIF('02_様式第２号（実績報告書（別記様式））【記入例】'!$W$286,"40km以上")+COUNTIF('02_様式第２号（実績報告書（別記様式））【記入例】'!$W$326,"40km以上")+COUNTIF('02_様式第２号（実績報告書（別記様式））【記入例】'!$W$361,"40km以上")=0,"",COUNTIF('02_様式第２号（実績報告書（別記様式））【記入例】'!$W$25,"40km以上")+COUNTIF('02_様式第２号（実績報告書（別記様式））【記入例】'!$W$60,"40km以上")+COUNTIF('02_様式第２号（実績報告書（別記様式））【記入例】'!$W$100,"40km以上")+COUNTIF('02_様式第２号（実績報告書（別記様式））【記入例】'!$W$135,"40km以上")+COUNTIF('02_様式第２号（実績報告書（別記様式））【記入例】'!$W$176,"40km以上")+COUNTIF('02_様式第２号（実績報告書（別記様式））【記入例】'!$W$211,"40km以上")+COUNTIF('02_様式第２号（実績報告書（別記様式））【記入例】'!$W$251,"40km以上")+COUNTIF('02_様式第２号（実績報告書（別記様式））【記入例】'!$W$286,"40km以上")+COUNTIF('02_様式第２号（実績報告書（別記様式））【記入例】'!$W$326,"40km以上")+COUNTIF('02_様式第２号（実績報告書（別記様式））【記入例】'!$W$361,"40km以上"))</f>
        <v/>
      </c>
      <c r="W26" s="57" t="str">
        <f>IF(COUNTIF('02_様式第２号（実績報告書（別記様式））【記入例】'!$W$26,"40km以上")+COUNTIF('02_様式第２号（実績報告書（別記様式））【記入例】'!$W$61,"40km以上")+COUNTIF('02_様式第２号（実績報告書（別記様式））【記入例】'!$W$101,"40km以上")+COUNTIF('02_様式第２号（実績報告書（別記様式））【記入例】'!$W$136,"40km以上")+COUNTIF('02_様式第２号（実績報告書（別記様式））【記入例】'!$W$177,"40km以上")+COUNTIF('02_様式第２号（実績報告書（別記様式））【記入例】'!$W$212,"40km以上")+COUNTIF('02_様式第２号（実績報告書（別記様式））【記入例】'!$W$252,"40km以上")+COUNTIF('02_様式第２号（実績報告書（別記様式））【記入例】'!$W$287,"40km以上")+COUNTIF('02_様式第２号（実績報告書（別記様式））【記入例】'!$W$327,"40km以上")+COUNTIF('02_様式第２号（実績報告書（別記様式））【記入例】'!$W$362,"40km以上")=0,"",COUNTIF('02_様式第２号（実績報告書（別記様式））【記入例】'!$W$26,"40km以上")+COUNTIF('02_様式第２号（実績報告書（別記様式））【記入例】'!$W$61,"40km以上")+COUNTIF('02_様式第２号（実績報告書（別記様式））【記入例】'!$W$101,"40km以上")+COUNTIF('02_様式第２号（実績報告書（別記様式））【記入例】'!$W$136,"40km以上")+COUNTIF('02_様式第２号（実績報告書（別記様式））【記入例】'!$W$177,"40km以上")+COUNTIF('02_様式第２号（実績報告書（別記様式））【記入例】'!$W$212,"40km以上")+COUNTIF('02_様式第２号（実績報告書（別記様式））【記入例】'!$W$252,"40km以上")+COUNTIF('02_様式第２号（実績報告書（別記様式））【記入例】'!$W$287,"40km以上")+COUNTIF('02_様式第２号（実績報告書（別記様式））【記入例】'!$W$327,"40km以上")+COUNTIF('02_様式第２号（実績報告書（別記様式））【記入例】'!$W$362,"40km以上"))</f>
        <v/>
      </c>
    </row>
    <row r="27" spans="1:34" ht="16.5" customHeight="1" thickBot="1"/>
    <row r="28" spans="1:34" ht="16.5" customHeight="1">
      <c r="A28" s="175" t="s">
        <v>82</v>
      </c>
      <c r="B28" s="176"/>
      <c r="C28" s="176"/>
      <c r="D28" s="176"/>
      <c r="E28" s="176"/>
      <c r="F28" s="176"/>
      <c r="G28" s="46">
        <f>W20+1</f>
        <v>46040</v>
      </c>
      <c r="H28" s="46">
        <f t="shared" ref="H28:Q28" si="2">G28+1</f>
        <v>46041</v>
      </c>
      <c r="I28" s="46">
        <f t="shared" si="2"/>
        <v>46042</v>
      </c>
      <c r="J28" s="46">
        <f t="shared" si="2"/>
        <v>46043</v>
      </c>
      <c r="K28" s="46">
        <f t="shared" si="2"/>
        <v>46044</v>
      </c>
      <c r="L28" s="46">
        <f t="shared" si="2"/>
        <v>46045</v>
      </c>
      <c r="M28" s="46">
        <f t="shared" si="2"/>
        <v>46046</v>
      </c>
      <c r="N28" s="46">
        <f t="shared" si="2"/>
        <v>46047</v>
      </c>
      <c r="O28" s="46">
        <f t="shared" si="2"/>
        <v>46048</v>
      </c>
      <c r="P28" s="46">
        <f t="shared" si="2"/>
        <v>46049</v>
      </c>
      <c r="Q28" s="46">
        <f t="shared" si="2"/>
        <v>46050</v>
      </c>
      <c r="R28" s="46">
        <f>IF(DAY(Q28+1)&lt;&gt;29,"",Q28+1)</f>
        <v>46051</v>
      </c>
      <c r="S28" s="46">
        <f>IF(DAY(Q28+2)&lt;&gt;30,"",Q28+2)</f>
        <v>46052</v>
      </c>
      <c r="T28" s="46">
        <f>IF(DAY(Q28+3)&lt;&gt;31,"",Q28+3)</f>
        <v>46053</v>
      </c>
      <c r="U28" s="198" t="s">
        <v>2</v>
      </c>
      <c r="V28" s="198"/>
      <c r="W28" s="199"/>
    </row>
    <row r="29" spans="1:34" ht="16.5" customHeight="1" thickBot="1">
      <c r="A29" s="177"/>
      <c r="B29" s="178"/>
      <c r="C29" s="178"/>
      <c r="D29" s="178"/>
      <c r="E29" s="178"/>
      <c r="F29" s="178"/>
      <c r="G29" s="58">
        <f>W21+1</f>
        <v>46040</v>
      </c>
      <c r="H29" s="58">
        <f t="shared" ref="H29:Q29" si="3">G29+1</f>
        <v>46041</v>
      </c>
      <c r="I29" s="58">
        <f t="shared" si="3"/>
        <v>46042</v>
      </c>
      <c r="J29" s="58">
        <f t="shared" si="3"/>
        <v>46043</v>
      </c>
      <c r="K29" s="58">
        <f t="shared" si="3"/>
        <v>46044</v>
      </c>
      <c r="L29" s="58">
        <f t="shared" si="3"/>
        <v>46045</v>
      </c>
      <c r="M29" s="58">
        <f t="shared" si="3"/>
        <v>46046</v>
      </c>
      <c r="N29" s="58">
        <f t="shared" si="3"/>
        <v>46047</v>
      </c>
      <c r="O29" s="58">
        <f t="shared" si="3"/>
        <v>46048</v>
      </c>
      <c r="P29" s="58">
        <f t="shared" si="3"/>
        <v>46049</v>
      </c>
      <c r="Q29" s="58">
        <f t="shared" si="3"/>
        <v>46050</v>
      </c>
      <c r="R29" s="58">
        <f>IF(DAY(Q29+1)&lt;&gt;29,"",Q29+1)</f>
        <v>46051</v>
      </c>
      <c r="S29" s="58">
        <f>IF(DAY(Q29+2)&lt;&gt;30,"",Q29+2)</f>
        <v>46052</v>
      </c>
      <c r="T29" s="58">
        <f>IF(DAY(Q29+3)&lt;&gt;31,"",Q29+3)</f>
        <v>46053</v>
      </c>
      <c r="U29" s="200"/>
      <c r="V29" s="200"/>
      <c r="W29" s="201"/>
      <c r="AG29" s="59" t="s">
        <v>3</v>
      </c>
      <c r="AH29" s="59" t="s">
        <v>1</v>
      </c>
    </row>
    <row r="30" spans="1:34" ht="16.5" customHeight="1" thickTop="1">
      <c r="A30" s="195" t="s">
        <v>68</v>
      </c>
      <c r="B30" s="196"/>
      <c r="C30" s="196"/>
      <c r="D30" s="196"/>
      <c r="E30" s="196"/>
      <c r="F30" s="196"/>
      <c r="G30" s="50" t="str">
        <f>IF(COUNTIF('02_様式第２号（実績報告書（別記様式））【記入例】'!$W$27,"15km未満")+COUNTIF('02_様式第２号（実績報告書（別記様式））【記入例】'!$W$62,"15km未満")+COUNTIF('02_様式第２号（実績報告書（別記様式））【記入例】'!$W$102,"15km未満")+COUNTIF('02_様式第２号（実績報告書（別記様式））【記入例】'!$W$137,"15km未満")+COUNTIF('02_様式第２号（実績報告書（別記様式））【記入例】'!$W$178,"15km未満")+COUNTIF('02_様式第２号（実績報告書（別記様式））【記入例】'!$W$213,"15km未満")+COUNTIF('02_様式第２号（実績報告書（別記様式））【記入例】'!$W$253,"15km未満")+COUNTIF('02_様式第２号（実績報告書（別記様式））【記入例】'!$W$288,"15km未満")+COUNTIF('02_様式第２号（実績報告書（別記様式））【記入例】'!$W$328,"15km未満")+COUNTIF('02_様式第２号（実績報告書（別記様式））【記入例】'!$W$363,"15km未満")=0,"",COUNTIF('02_様式第２号（実績報告書（別記様式））【記入例】'!$W$27,"15km未満")+COUNTIF('02_様式第２号（実績報告書（別記様式））【記入例】'!$W$62,"15km未満")+COUNTIF('02_様式第２号（実績報告書（別記様式））【記入例】'!$W$102,"15km未満")+COUNTIF('02_様式第２号（実績報告書（別記様式））【記入例】'!$W$137,"15km未満")+COUNTIF('02_様式第２号（実績報告書（別記様式））【記入例】'!$W$178,"15km未満")+COUNTIF('02_様式第２号（実績報告書（別記様式））【記入例】'!$W$213,"15km未満")+COUNTIF('02_様式第２号（実績報告書（別記様式））【記入例】'!$W$253,"15km未満")+COUNTIF('02_様式第２号（実績報告書（別記様式））【記入例】'!$W$288,"15km未満")+COUNTIF('02_様式第２号（実績報告書（別記様式））【記入例】'!$W$328,"15km未満")+COUNTIF('02_様式第２号（実績報告書（別記様式））【記入例】'!$W$363,"15km未満"))</f>
        <v/>
      </c>
      <c r="H30" s="50" t="str">
        <f>IF(COUNTIF('02_様式第２号（実績報告書（別記様式））【記入例】'!$W$28,"15km未満")+COUNTIF('02_様式第２号（実績報告書（別記様式））【記入例】'!$W$63,"15km未満")+COUNTIF('02_様式第２号（実績報告書（別記様式））【記入例】'!$W$103,"15km未満")+COUNTIF('02_様式第２号（実績報告書（別記様式））【記入例】'!$W$138,"15km未満")+COUNTIF('02_様式第２号（実績報告書（別記様式））【記入例】'!$W$179,"15km未満")+COUNTIF('02_様式第２号（実績報告書（別記様式））【記入例】'!$W$214,"15km未満")+COUNTIF('02_様式第２号（実績報告書（別記様式））【記入例】'!$W$254,"15km未満")+COUNTIF('02_様式第２号（実績報告書（別記様式））【記入例】'!$W$289,"15km未満")+COUNTIF('02_様式第２号（実績報告書（別記様式））【記入例】'!$W$329,"15km未満")+COUNTIF('02_様式第２号（実績報告書（別記様式））【記入例】'!$W$364,"15km未満")=0,"",COUNTIF('02_様式第２号（実績報告書（別記様式））【記入例】'!$W$28,"15km未満")+COUNTIF('02_様式第２号（実績報告書（別記様式））【記入例】'!$W$63,"15km未満")+COUNTIF('02_様式第２号（実績報告書（別記様式））【記入例】'!$W$103,"15km未満")+COUNTIF('02_様式第２号（実績報告書（別記様式））【記入例】'!$W$138,"15km未満")+COUNTIF('02_様式第２号（実績報告書（別記様式））【記入例】'!$W$179,"15km未満")+COUNTIF('02_様式第２号（実績報告書（別記様式））【記入例】'!$W$214,"15km未満")+COUNTIF('02_様式第２号（実績報告書（別記様式））【記入例】'!$W$254,"15km未満")+COUNTIF('02_様式第２号（実績報告書（別記様式））【記入例】'!$W$289,"15km未満")+COUNTIF('02_様式第２号（実績報告書（別記様式））【記入例】'!$W$329,"15km未満")+COUNTIF('02_様式第２号（実績報告書（別記様式））【記入例】'!$W$364,"15km未満"))</f>
        <v/>
      </c>
      <c r="I30" s="50" t="str">
        <f>IF(COUNTIF('02_様式第２号（実績報告書（別記様式））【記入例】'!$W$29,"15km未満")+COUNTIF('02_様式第２号（実績報告書（別記様式））【記入例】'!$W$64,"15km未満")+COUNTIF('02_様式第２号（実績報告書（別記様式））【記入例】'!$W$104,"15km未満")+COUNTIF('02_様式第２号（実績報告書（別記様式））【記入例】'!$W$139,"15km未満")+COUNTIF('02_様式第２号（実績報告書（別記様式））【記入例】'!$W$180,"15km未満")+COUNTIF('02_様式第２号（実績報告書（別記様式））【記入例】'!$W$215,"15km未満")+COUNTIF('02_様式第２号（実績報告書（別記様式））【記入例】'!$W$255,"15km未満")+COUNTIF('02_様式第２号（実績報告書（別記様式））【記入例】'!$W$290,"15km未満")+COUNTIF('02_様式第２号（実績報告書（別記様式））【記入例】'!$W$330,"15km未満")+COUNTIF('02_様式第２号（実績報告書（別記様式））【記入例】'!$W$365,"15km未満")=0,"",COUNTIF('02_様式第２号（実績報告書（別記様式））【記入例】'!$W$29,"15km未満")+COUNTIF('02_様式第２号（実績報告書（別記様式））【記入例】'!$W$64,"15km未満")+COUNTIF('02_様式第２号（実績報告書（別記様式））【記入例】'!$W$104,"15km未満")+COUNTIF('02_様式第２号（実績報告書（別記様式））【記入例】'!$W$139,"15km未満")+COUNTIF('02_様式第２号（実績報告書（別記様式））【記入例】'!$W$180,"15km未満")+COUNTIF('02_様式第２号（実績報告書（別記様式））【記入例】'!$W$215,"15km未満")+COUNTIF('02_様式第２号（実績報告書（別記様式））【記入例】'!$W$255,"15km未満")+COUNTIF('02_様式第２号（実績報告書（別記様式））【記入例】'!$W$290,"15km未満")+COUNTIF('02_様式第２号（実績報告書（別記様式））【記入例】'!$W$330,"15km未満")+COUNTIF('02_様式第２号（実績報告書（別記様式））【記入例】'!$W$365,"15km未満"))</f>
        <v/>
      </c>
      <c r="J30" s="50" t="str">
        <f>IF(COUNTIF('02_様式第２号（実績報告書（別記様式））【記入例】'!$W$30,"15km未満")+COUNTIF('02_様式第２号（実績報告書（別記様式））【記入例】'!$W$65,"15km未満")+COUNTIF('02_様式第２号（実績報告書（別記様式））【記入例】'!$W$105,"15km未満")+COUNTIF('02_様式第２号（実績報告書（別記様式））【記入例】'!$W$140,"15km未満")+COUNTIF('02_様式第２号（実績報告書（別記様式））【記入例】'!$W$181,"15km未満")+COUNTIF('02_様式第２号（実績報告書（別記様式））【記入例】'!$W$216,"15km未満")+COUNTIF('02_様式第２号（実績報告書（別記様式））【記入例】'!$W$256,"15km未満")+COUNTIF('02_様式第２号（実績報告書（別記様式））【記入例】'!$W$291,"15km未満")+COUNTIF('02_様式第２号（実績報告書（別記様式））【記入例】'!$W$331,"15km未満")+COUNTIF('02_様式第２号（実績報告書（別記様式））【記入例】'!$W$366,"15km未満")=0,"",COUNTIF('02_様式第２号（実績報告書（別記様式））【記入例】'!$W$30,"15km未満")+COUNTIF('02_様式第２号（実績報告書（別記様式））【記入例】'!$W$65,"15km未満")+COUNTIF('02_様式第２号（実績報告書（別記様式））【記入例】'!$W$105,"15km未満")+COUNTIF('02_様式第２号（実績報告書（別記様式））【記入例】'!$W$140,"15km未満")+COUNTIF('02_様式第２号（実績報告書（別記様式））【記入例】'!$W$181,"15km未満")+COUNTIF('02_様式第２号（実績報告書（別記様式））【記入例】'!$W$216,"15km未満")+COUNTIF('02_様式第２号（実績報告書（別記様式））【記入例】'!$W$256,"15km未満")+COUNTIF('02_様式第２号（実績報告書（別記様式））【記入例】'!$W$291,"15km未満")+COUNTIF('02_様式第２号（実績報告書（別記様式））【記入例】'!$W$331,"15km未満")+COUNTIF('02_様式第２号（実績報告書（別記様式））【記入例】'!$W$366,"15km未満"))</f>
        <v/>
      </c>
      <c r="K30" s="50" t="str">
        <f>IF(COUNTIF('02_様式第２号（実績報告書（別記様式））【記入例】'!$W$31,"15km未満")+COUNTIF('02_様式第２号（実績報告書（別記様式））【記入例】'!$W$66,"15km未満")+COUNTIF('02_様式第２号（実績報告書（別記様式））【記入例】'!$W$106,"15km未満")+COUNTIF('02_様式第２号（実績報告書（別記様式））【記入例】'!$W$141,"15km未満")+COUNTIF('02_様式第２号（実績報告書（別記様式））【記入例】'!$W$182,"15km未満")+COUNTIF('02_様式第２号（実績報告書（別記様式））【記入例】'!$W$217,"15km未満")+COUNTIF('02_様式第２号（実績報告書（別記様式））【記入例】'!$W$257,"15km未満")+COUNTIF('02_様式第２号（実績報告書（別記様式））【記入例】'!$W$292,"15km未満")+COUNTIF('02_様式第２号（実績報告書（別記様式））【記入例】'!$W$332,"15km未満")+COUNTIF('02_様式第２号（実績報告書（別記様式））【記入例】'!$W$367,"15km未満")=0,"",COUNTIF('02_様式第２号（実績報告書（別記様式））【記入例】'!$W$31,"15km未満")+COUNTIF('02_様式第２号（実績報告書（別記様式））【記入例】'!$W$66,"15km未満")+COUNTIF('02_様式第２号（実績報告書（別記様式））【記入例】'!$W$106,"15km未満")+COUNTIF('02_様式第２号（実績報告書（別記様式））【記入例】'!$W$141,"15km未満")+COUNTIF('02_様式第２号（実績報告書（別記様式））【記入例】'!$W$182,"15km未満")+COUNTIF('02_様式第２号（実績報告書（別記様式））【記入例】'!$W$217,"15km未満")+COUNTIF('02_様式第２号（実績報告書（別記様式））【記入例】'!$W$257,"15km未満")+COUNTIF('02_様式第２号（実績報告書（別記様式））【記入例】'!$W$292,"15km未満")+COUNTIF('02_様式第２号（実績報告書（別記様式））【記入例】'!$W$332,"15km未満")+COUNTIF('02_様式第２号（実績報告書（別記様式））【記入例】'!$W$367,"15km未満"))</f>
        <v/>
      </c>
      <c r="L30" s="50" t="str">
        <f>IF(COUNTIF('02_様式第２号（実績報告書（別記様式））【記入例】'!$W$32,"15km未満")+COUNTIF('02_様式第２号（実績報告書（別記様式））【記入例】'!$W$67,"15km未満")+COUNTIF('02_様式第２号（実績報告書（別記様式））【記入例】'!$W$107,"15km未満")+COUNTIF('02_様式第２号（実績報告書（別記様式））【記入例】'!$W$142,"15km未満")+COUNTIF('02_様式第２号（実績報告書（別記様式））【記入例】'!$W$183,"15km未満")+COUNTIF('02_様式第２号（実績報告書（別記様式））【記入例】'!$W$218,"15km未満")+COUNTIF('02_様式第２号（実績報告書（別記様式））【記入例】'!$W$258,"15km未満")+COUNTIF('02_様式第２号（実績報告書（別記様式））【記入例】'!$W$293,"15km未満")+COUNTIF('02_様式第２号（実績報告書（別記様式））【記入例】'!$W$333,"15km未満")+COUNTIF('02_様式第２号（実績報告書（別記様式））【記入例】'!$W$368,"15km未満")=0,"",COUNTIF('02_様式第２号（実績報告書（別記様式））【記入例】'!$W$32,"15km未満")+COUNTIF('02_様式第２号（実績報告書（別記様式））【記入例】'!$W$67,"15km未満")+COUNTIF('02_様式第２号（実績報告書（別記様式））【記入例】'!$W$107,"15km未満")+COUNTIF('02_様式第２号（実績報告書（別記様式））【記入例】'!$W$142,"15km未満")+COUNTIF('02_様式第２号（実績報告書（別記様式））【記入例】'!$W$183,"15km未満")+COUNTIF('02_様式第２号（実績報告書（別記様式））【記入例】'!$W$218,"15km未満")+COUNTIF('02_様式第２号（実績報告書（別記様式））【記入例】'!$W$258,"15km未満")+COUNTIF('02_様式第２号（実績報告書（別記様式））【記入例】'!$W$293,"15km未満")+COUNTIF('02_様式第２号（実績報告書（別記様式））【記入例】'!$W$333,"15km未満")+COUNTIF('02_様式第２号（実績報告書（別記様式））【記入例】'!$W$368,"15km未満"))</f>
        <v/>
      </c>
      <c r="M30" s="50" t="str">
        <f>IF(COUNTIF('02_様式第２号（実績報告書（別記様式））【記入例】'!$W$33,"15km未満")+COUNTIF('02_様式第２号（実績報告書（別記様式））【記入例】'!$W$68,"15km未満")+COUNTIF('02_様式第２号（実績報告書（別記様式））【記入例】'!$W$108,"15km未満")+COUNTIF('02_様式第２号（実績報告書（別記様式））【記入例】'!$W$143,"15km未満")+COUNTIF('02_様式第２号（実績報告書（別記様式））【記入例】'!$W$184,"15km未満")+COUNTIF('02_様式第２号（実績報告書（別記様式））【記入例】'!$W$219,"15km未満")+COUNTIF('02_様式第２号（実績報告書（別記様式））【記入例】'!$W$259,"15km未満")+COUNTIF('02_様式第２号（実績報告書（別記様式））【記入例】'!$W$294,"15km未満")+COUNTIF('02_様式第２号（実績報告書（別記様式））【記入例】'!$W$334,"15km未満")+COUNTIF('02_様式第２号（実績報告書（別記様式））【記入例】'!$W$369,"15km未満")=0,"",COUNTIF('02_様式第２号（実績報告書（別記様式））【記入例】'!$W$33,"15km未満")+COUNTIF('02_様式第２号（実績報告書（別記様式））【記入例】'!$W$68,"15km未満")+COUNTIF('02_様式第２号（実績報告書（別記様式））【記入例】'!$W$108,"15km未満")+COUNTIF('02_様式第２号（実績報告書（別記様式））【記入例】'!$W$143,"15km未満")+COUNTIF('02_様式第２号（実績報告書（別記様式））【記入例】'!$W$184,"15km未満")+COUNTIF('02_様式第２号（実績報告書（別記様式））【記入例】'!$W$219,"15km未満")+COUNTIF('02_様式第２号（実績報告書（別記様式））【記入例】'!$W$259,"15km未満")+COUNTIF('02_様式第２号（実績報告書（別記様式））【記入例】'!$W$294,"15km未満")+COUNTIF('02_様式第２号（実績報告書（別記様式））【記入例】'!$W$334,"15km未満")+COUNTIF('02_様式第２号（実績報告書（別記様式））【記入例】'!$W$369,"15km未満"))</f>
        <v/>
      </c>
      <c r="N30" s="50" t="str">
        <f>IF(COUNTIF('02_様式第２号（実績報告書（別記様式））【記入例】'!$W$34,"15km未満")+COUNTIF('02_様式第２号（実績報告書（別記様式））【記入例】'!$W$69,"15km未満")+COUNTIF('02_様式第２号（実績報告書（別記様式））【記入例】'!$W$109,"15km未満")+COUNTIF('02_様式第２号（実績報告書（別記様式））【記入例】'!$W$144,"15km未満")+COUNTIF('02_様式第２号（実績報告書（別記様式））【記入例】'!$W$185,"15km未満")+COUNTIF('02_様式第２号（実績報告書（別記様式））【記入例】'!$W$220,"15km未満")+COUNTIF('02_様式第２号（実績報告書（別記様式））【記入例】'!$W$260,"15km未満")+COUNTIF('02_様式第２号（実績報告書（別記様式））【記入例】'!$W$295,"15km未満")+COUNTIF('02_様式第２号（実績報告書（別記様式））【記入例】'!$W$335,"15km未満")+COUNTIF('02_様式第２号（実績報告書（別記様式））【記入例】'!$W$370,"15km未満")=0,"",COUNTIF('02_様式第２号（実績報告書（別記様式））【記入例】'!$W$34,"15km未満")+COUNTIF('02_様式第２号（実績報告書（別記様式））【記入例】'!$W$69,"15km未満")+COUNTIF('02_様式第２号（実績報告書（別記様式））【記入例】'!$W$109,"15km未満")+COUNTIF('02_様式第２号（実績報告書（別記様式））【記入例】'!$W$144,"15km未満")+COUNTIF('02_様式第２号（実績報告書（別記様式））【記入例】'!$W$185,"15km未満")+COUNTIF('02_様式第２号（実績報告書（別記様式））【記入例】'!$W$220,"15km未満")+COUNTIF('02_様式第２号（実績報告書（別記様式））【記入例】'!$W$260,"15km未満")+COUNTIF('02_様式第２号（実績報告書（別記様式））【記入例】'!$W$295,"15km未満")+COUNTIF('02_様式第２号（実績報告書（別記様式））【記入例】'!$W$335,"15km未満")+COUNTIF('02_様式第２号（実績報告書（別記様式））【記入例】'!$W$370,"15km未満"))</f>
        <v/>
      </c>
      <c r="O30" s="50" t="str">
        <f>IF(COUNTIF('02_様式第２号（実績報告書（別記様式））【記入例】'!$W$35,"15km未満")+COUNTIF('02_様式第２号（実績報告書（別記様式））【記入例】'!$W$70,"15km未満")+COUNTIF('02_様式第２号（実績報告書（別記様式））【記入例】'!$W$110,"15km未満")+COUNTIF('02_様式第２号（実績報告書（別記様式））【記入例】'!$W$145,"15km未満")+COUNTIF('02_様式第２号（実績報告書（別記様式））【記入例】'!$W$186,"15km未満")+COUNTIF('02_様式第２号（実績報告書（別記様式））【記入例】'!$W$221,"15km未満")+COUNTIF('02_様式第２号（実績報告書（別記様式））【記入例】'!$W$261,"15km未満")+COUNTIF('02_様式第２号（実績報告書（別記様式））【記入例】'!$W$296,"15km未満")+COUNTIF('02_様式第２号（実績報告書（別記様式））【記入例】'!$W$336,"15km未満")+COUNTIF('02_様式第２号（実績報告書（別記様式））【記入例】'!$W$371,"15km未満")=0,"",COUNTIF('02_様式第２号（実績報告書（別記様式））【記入例】'!$W$35,"15km未満")+COUNTIF('02_様式第２号（実績報告書（別記様式））【記入例】'!$W$70,"15km未満")+COUNTIF('02_様式第２号（実績報告書（別記様式））【記入例】'!$W$110,"15km未満")+COUNTIF('02_様式第２号（実績報告書（別記様式））【記入例】'!$W$145,"15km未満")+COUNTIF('02_様式第２号（実績報告書（別記様式））【記入例】'!$W$186,"15km未満")+COUNTIF('02_様式第２号（実績報告書（別記様式））【記入例】'!$W$221,"15km未満")+COUNTIF('02_様式第２号（実績報告書（別記様式））【記入例】'!$W$261,"15km未満")+COUNTIF('02_様式第２号（実績報告書（別記様式））【記入例】'!$W$296,"15km未満")+COUNTIF('02_様式第２号（実績報告書（別記様式））【記入例】'!$W$336,"15km未満")+COUNTIF('02_様式第２号（実績報告書（別記様式））【記入例】'!$W$371,"15km未満"))</f>
        <v/>
      </c>
      <c r="P30" s="50" t="str">
        <f>IF(COUNTIF('02_様式第２号（実績報告書（別記様式））【記入例】'!$W$36,"15km未満")+COUNTIF('02_様式第２号（実績報告書（別記様式））【記入例】'!$W$71,"15km未満")+COUNTIF('02_様式第２号（実績報告書（別記様式））【記入例】'!$W$111,"15km未満")+COUNTIF('02_様式第２号（実績報告書（別記様式））【記入例】'!$W$146,"15km未満")+COUNTIF('02_様式第２号（実績報告書（別記様式））【記入例】'!$W$187,"15km未満")+COUNTIF('02_様式第２号（実績報告書（別記様式））【記入例】'!$W$222,"15km未満")+COUNTIF('02_様式第２号（実績報告書（別記様式））【記入例】'!$W$262,"15km未満")+COUNTIF('02_様式第２号（実績報告書（別記様式））【記入例】'!$W$297,"15km未満")+COUNTIF('02_様式第２号（実績報告書（別記様式））【記入例】'!$W$337,"15km未満")+COUNTIF('02_様式第２号（実績報告書（別記様式））【記入例】'!$W$372,"15km未満")=0,"",COUNTIF('02_様式第２号（実績報告書（別記様式））【記入例】'!$W$36,"15km未満")+COUNTIF('02_様式第２号（実績報告書（別記様式））【記入例】'!$W$71,"15km未満")+COUNTIF('02_様式第２号（実績報告書（別記様式））【記入例】'!$W$111,"15km未満")+COUNTIF('02_様式第２号（実績報告書（別記様式））【記入例】'!$W$146,"15km未満")+COUNTIF('02_様式第２号（実績報告書（別記様式））【記入例】'!$W$187,"15km未満")+COUNTIF('02_様式第２号（実績報告書（別記様式））【記入例】'!$W$222,"15km未満")+COUNTIF('02_様式第２号（実績報告書（別記様式））【記入例】'!$W$262,"15km未満")+COUNTIF('02_様式第２号（実績報告書（別記様式））【記入例】'!$W$297,"15km未満")+COUNTIF('02_様式第２号（実績報告書（別記様式））【記入例】'!$W$337,"15km未満")+COUNTIF('02_様式第２号（実績報告書（別記様式））【記入例】'!$W$372,"15km未満"))</f>
        <v/>
      </c>
      <c r="Q30" s="50" t="str">
        <f>IF(COUNTIF('02_様式第２号（実績報告書（別記様式））【記入例】'!$W$37,"15km未満")+COUNTIF('02_様式第２号（実績報告書（別記様式））【記入例】'!$W$72,"15km未満")+COUNTIF('02_様式第２号（実績報告書（別記様式））【記入例】'!$W$112,"15km未満")+COUNTIF('02_様式第２号（実績報告書（別記様式））【記入例】'!$W$147,"15km未満")+COUNTIF('02_様式第２号（実績報告書（別記様式））【記入例】'!$W$188,"15km未満")+COUNTIF('02_様式第２号（実績報告書（別記様式））【記入例】'!$W$223,"15km未満")+COUNTIF('02_様式第２号（実績報告書（別記様式））【記入例】'!$W$263,"15km未満")+COUNTIF('02_様式第２号（実績報告書（別記様式））【記入例】'!$W$298,"15km未満")+COUNTIF('02_様式第２号（実績報告書（別記様式））【記入例】'!$W$338,"15km未満")+COUNTIF('02_様式第２号（実績報告書（別記様式））【記入例】'!$W$373,"15km未満")=0,"",COUNTIF('02_様式第２号（実績報告書（別記様式））【記入例】'!$W$37,"15km未満")+COUNTIF('02_様式第２号（実績報告書（別記様式））【記入例】'!$W$72,"15km未満")+COUNTIF('02_様式第２号（実績報告書（別記様式））【記入例】'!$W$112,"15km未満")+COUNTIF('02_様式第２号（実績報告書（別記様式））【記入例】'!$W$147,"15km未満")+COUNTIF('02_様式第２号（実績報告書（別記様式））【記入例】'!$W$188,"15km未満")+COUNTIF('02_様式第２号（実績報告書（別記様式））【記入例】'!$W$223,"15km未満")+COUNTIF('02_様式第２号（実績報告書（別記様式））【記入例】'!$W$263,"15km未満")+COUNTIF('02_様式第２号（実績報告書（別記様式））【記入例】'!$W$298,"15km未満")+COUNTIF('02_様式第２号（実績報告書（別記様式））【記入例】'!$W$338,"15km未満")+COUNTIF('02_様式第２号（実績報告書（別記様式））【記入例】'!$W$373,"15km未満"))</f>
        <v/>
      </c>
      <c r="R30" s="50" t="str">
        <f>IF(COUNTIF('02_様式第２号（実績報告書（別記様式））【記入例】'!$W$38,"15km未満")+COUNTIF('02_様式第２号（実績報告書（別記様式））【記入例】'!$W$73,"15km未満")+COUNTIF('02_様式第２号（実績報告書（別記様式））【記入例】'!$W$113,"15km未満")+COUNTIF('02_様式第２号（実績報告書（別記様式））【記入例】'!$W$148,"15km未満")+COUNTIF('02_様式第２号（実績報告書（別記様式））【記入例】'!$W$189,"15km未満")+COUNTIF('02_様式第２号（実績報告書（別記様式））【記入例】'!$W$224,"15km未満")+COUNTIF('02_様式第２号（実績報告書（別記様式））【記入例】'!$W$264,"15km未満")+COUNTIF('02_様式第２号（実績報告書（別記様式））【記入例】'!$W$299,"15km未満")+COUNTIF('02_様式第２号（実績報告書（別記様式））【記入例】'!$W$339,"15km未満")+COUNTIF('02_様式第２号（実績報告書（別記様式））【記入例】'!$W$374,"15km未満")=0,"",COUNTIF('02_様式第２号（実績報告書（別記様式））【記入例】'!$W$38,"15km未満")+COUNTIF('02_様式第２号（実績報告書（別記様式））【記入例】'!$W$73,"15km未満")+COUNTIF('02_様式第２号（実績報告書（別記様式））【記入例】'!$W$113,"15km未満")+COUNTIF('02_様式第２号（実績報告書（別記様式））【記入例】'!$W$148,"15km未満")+COUNTIF('02_様式第２号（実績報告書（別記様式））【記入例】'!$W$189,"15km未満")+COUNTIF('02_様式第２号（実績報告書（別記様式））【記入例】'!$W$224,"15km未満")+COUNTIF('02_様式第２号（実績報告書（別記様式））【記入例】'!$W$264,"15km未満")+COUNTIF('02_様式第２号（実績報告書（別記様式））【記入例】'!$W$299,"15km未満")+COUNTIF('02_様式第２号（実績報告書（別記様式））【記入例】'!$W$339,"15km未満")+COUNTIF('02_様式第２号（実績報告書（別記様式））【記入例】'!$W$374,"15km未満"))</f>
        <v/>
      </c>
      <c r="S30" s="50" t="str">
        <f>IF(COUNTIF('02_様式第２号（実績報告書（別記様式））【記入例】'!$W$39,"15km未満")+COUNTIF('02_様式第２号（実績報告書（別記様式））【記入例】'!$W$74,"15km未満")+COUNTIF('02_様式第２号（実績報告書（別記様式））【記入例】'!$W$114,"15km未満")+COUNTIF('02_様式第２号（実績報告書（別記様式））【記入例】'!$W$149,"15km未満")+COUNTIF('02_様式第２号（実績報告書（別記様式））【記入例】'!$W$190,"15km未満")+COUNTIF('02_様式第２号（実績報告書（別記様式））【記入例】'!$W$225,"15km未満")+COUNTIF('02_様式第２号（実績報告書（別記様式））【記入例】'!$W$265,"15km未満")+COUNTIF('02_様式第２号（実績報告書（別記様式））【記入例】'!$W$300,"15km未満")+COUNTIF('02_様式第２号（実績報告書（別記様式））【記入例】'!$W$340,"15km未満")+COUNTIF('02_様式第２号（実績報告書（別記様式））【記入例】'!$W$375,"15km未満")=0,"",COUNTIF('02_様式第２号（実績報告書（別記様式））【記入例】'!$W$39,"15km未満")+COUNTIF('02_様式第２号（実績報告書（別記様式））【記入例】'!$W$74,"15km未満")+COUNTIF('02_様式第２号（実績報告書（別記様式））【記入例】'!$W$114,"15km未満")+COUNTIF('02_様式第２号（実績報告書（別記様式））【記入例】'!$W$149,"15km未満")+COUNTIF('02_様式第２号（実績報告書（別記様式））【記入例】'!$W$190,"15km未満")+COUNTIF('02_様式第２号（実績報告書（別記様式））【記入例】'!$W$225,"15km未満")+COUNTIF('02_様式第２号（実績報告書（別記様式））【記入例】'!$W$265,"15km未満")+COUNTIF('02_様式第２号（実績報告書（別記様式））【記入例】'!$W$300,"15km未満")+COUNTIF('02_様式第２号（実績報告書（別記様式））【記入例】'!$W$340,"15km未満")+COUNTIF('02_様式第２号（実績報告書（別記様式））【記入例】'!$W$375,"15km未満"))</f>
        <v/>
      </c>
      <c r="T30" s="50" t="str">
        <f>IF(COUNTIF('02_様式第２号（実績報告書（別記様式））【記入例】'!$W$40,"15km未満")+COUNTIF('02_様式第２号（実績報告書（別記様式））【記入例】'!$W$75,"15km未満")+COUNTIF('02_様式第２号（実績報告書（別記様式））【記入例】'!$W$115,"15km未満")+COUNTIF('02_様式第２号（実績報告書（別記様式））【記入例】'!$W$150,"15km未満")+COUNTIF('02_様式第２号（実績報告書（別記様式））【記入例】'!$W$191,"15km未満")+COUNTIF('02_様式第２号（実績報告書（別記様式））【記入例】'!$W$226,"15km未満")+COUNTIF('02_様式第２号（実績報告書（別記様式））【記入例】'!$W$266,"15km未満")+COUNTIF('02_様式第２号（実績報告書（別記様式））【記入例】'!$W$301,"15km未満")+COUNTIF('02_様式第２号（実績報告書（別記様式））【記入例】'!$W$341,"15km未満")+COUNTIF('02_様式第２号（実績報告書（別記様式））【記入例】'!$W$376,"15km未満")=0,"",COUNTIF('02_様式第２号（実績報告書（別記様式））【記入例】'!$W$40,"15km未満")+COUNTIF('02_様式第２号（実績報告書（別記様式））【記入例】'!$W$75,"15km未満")+COUNTIF('02_様式第２号（実績報告書（別記様式））【記入例】'!$W$115,"15km未満")+COUNTIF('02_様式第２号（実績報告書（別記様式））【記入例】'!$W$150,"15km未満")+COUNTIF('02_様式第２号（実績報告書（別記様式））【記入例】'!$W$191,"15km未満")+COUNTIF('02_様式第２号（実績報告書（別記様式））【記入例】'!$W$226,"15km未満")+COUNTIF('02_様式第２号（実績報告書（別記様式））【記入例】'!$W$266,"15km未満")+COUNTIF('02_様式第２号（実績報告書（別記様式））【記入例】'!$W$301,"15km未満")+COUNTIF('02_様式第２号（実績報告書（別記様式））【記入例】'!$W$341,"15km未満")+COUNTIF('02_様式第２号（実績報告書（別記様式））【記入例】'!$W$376,"15km未満"))</f>
        <v/>
      </c>
      <c r="U30" s="206">
        <f>SUM(G22:W22,G30:T30)</f>
        <v>0</v>
      </c>
      <c r="V30" s="206"/>
      <c r="W30" s="207"/>
      <c r="AG30" s="59">
        <v>500</v>
      </c>
      <c r="AH30" s="59" t="str">
        <f>IF((AG30*U30)=0,"",AG30*U30)</f>
        <v/>
      </c>
    </row>
    <row r="31" spans="1:34" ht="16.5" customHeight="1">
      <c r="A31" s="193" t="s">
        <v>72</v>
      </c>
      <c r="B31" s="194"/>
      <c r="C31" s="194"/>
      <c r="D31" s="194"/>
      <c r="E31" s="194"/>
      <c r="F31" s="194"/>
      <c r="G31" s="54" t="str">
        <f>IF(COUNTIF('02_様式第２号（実績報告書（別記様式））【記入例】'!$W$27,"15km以上")+COUNTIF('02_様式第２号（実績報告書（別記様式））【記入例】'!$W$62,"15km以上")+COUNTIF('02_様式第２号（実績報告書（別記様式））【記入例】'!$W$102,"15km以上")+COUNTIF('02_様式第２号（実績報告書（別記様式））【記入例】'!$W$137,"15km以上")+COUNTIF('02_様式第２号（実績報告書（別記様式））【記入例】'!$W$178,"15km以上")+COUNTIF('02_様式第２号（実績報告書（別記様式））【記入例】'!$W$213,"15km以上")+COUNTIF('02_様式第２号（実績報告書（別記様式））【記入例】'!$W$253,"15km以上")+COUNTIF('02_様式第２号（実績報告書（別記様式））【記入例】'!$W$288,"15km以上")+COUNTIF('02_様式第２号（実績報告書（別記様式））【記入例】'!$W$328,"15km以上")+COUNTIF('02_様式第２号（実績報告書（別記様式））【記入例】'!$W$363,"15km以上")=0,"",COUNTIF('02_様式第２号（実績報告書（別記様式））【記入例】'!$W$27,"15km以上")+COUNTIF('02_様式第２号（実績報告書（別記様式））【記入例】'!$W$62,"15km以上")+COUNTIF('02_様式第２号（実績報告書（別記様式））【記入例】'!$W$102,"15km以上")+COUNTIF('02_様式第２号（実績報告書（別記様式））【記入例】'!$W$137,"15km以上")+COUNTIF('02_様式第２号（実績報告書（別記様式））【記入例】'!$W$178,"15km以上")+COUNTIF('02_様式第２号（実績報告書（別記様式））【記入例】'!$W$213,"15km以上")+COUNTIF('02_様式第２号（実績報告書（別記様式））【記入例】'!$W$253,"15km以上")+COUNTIF('02_様式第２号（実績報告書（別記様式））【記入例】'!$W$288,"15km以上")+COUNTIF('02_様式第２号（実績報告書（別記様式））【記入例】'!$W$328,"15km以上")+COUNTIF('02_様式第２号（実績報告書（別記様式））【記入例】'!$W$363,"15km以上"))</f>
        <v/>
      </c>
      <c r="H31" s="54">
        <f>IF(COUNTIF('02_様式第２号（実績報告書（別記様式））【記入例】'!$W$28,"15km以上")+COUNTIF('02_様式第２号（実績報告書（別記様式））【記入例】'!$W$63,"15km以上")+COUNTIF('02_様式第２号（実績報告書（別記様式））【記入例】'!$W$103,"15km以上")+COUNTIF('02_様式第２号（実績報告書（別記様式））【記入例】'!$W$138,"15km以上")+COUNTIF('02_様式第２号（実績報告書（別記様式））【記入例】'!$W$179,"15km以上")+COUNTIF('02_様式第２号（実績報告書（別記様式））【記入例】'!$W$214,"15km以上")+COUNTIF('02_様式第２号（実績報告書（別記様式））【記入例】'!$W$254,"15km以上")+COUNTIF('02_様式第２号（実績報告書（別記様式））【記入例】'!$W$289,"15km以上")+COUNTIF('02_様式第２号（実績報告書（別記様式））【記入例】'!$W$329,"15km以上")+COUNTIF('02_様式第２号（実績報告書（別記様式））【記入例】'!$W$364,"15km以上")=0,"",COUNTIF('02_様式第２号（実績報告書（別記様式））【記入例】'!$W$28,"15km以上")+COUNTIF('02_様式第２号（実績報告書（別記様式））【記入例】'!$W$63,"15km以上")+COUNTIF('02_様式第２号（実績報告書（別記様式））【記入例】'!$W$103,"15km以上")+COUNTIF('02_様式第２号（実績報告書（別記様式））【記入例】'!$W$138,"15km以上")+COUNTIF('02_様式第２号（実績報告書（別記様式））【記入例】'!$W$179,"15km以上")+COUNTIF('02_様式第２号（実績報告書（別記様式））【記入例】'!$W$214,"15km以上")+COUNTIF('02_様式第２号（実績報告書（別記様式））【記入例】'!$W$254,"15km以上")+COUNTIF('02_様式第２号（実績報告書（別記様式））【記入例】'!$W$289,"15km以上")+COUNTIF('02_様式第２号（実績報告書（別記様式））【記入例】'!$W$329,"15km以上")+COUNTIF('02_様式第２号（実績報告書（別記様式））【記入例】'!$W$364,"15km以上"))</f>
        <v>1</v>
      </c>
      <c r="I31" s="54" t="str">
        <f>IF(COUNTIF('02_様式第２号（実績報告書（別記様式））【記入例】'!$W$29,"15km以上")+COUNTIF('02_様式第２号（実績報告書（別記様式））【記入例】'!$W$64,"15km以上")+COUNTIF('02_様式第２号（実績報告書（別記様式））【記入例】'!$W$104,"15km以上")+COUNTIF('02_様式第２号（実績報告書（別記様式））【記入例】'!$W$139,"15km以上")+COUNTIF('02_様式第２号（実績報告書（別記様式））【記入例】'!$W$180,"15km以上")+COUNTIF('02_様式第２号（実績報告書（別記様式））【記入例】'!$W$215,"15km以上")+COUNTIF('02_様式第２号（実績報告書（別記様式））【記入例】'!$W$255,"15km以上")+COUNTIF('02_様式第２号（実績報告書（別記様式））【記入例】'!$W$290,"15km以上")+COUNTIF('02_様式第２号（実績報告書（別記様式））【記入例】'!$W$330,"15km以上")+COUNTIF('02_様式第２号（実績報告書（別記様式））【記入例】'!$W$365,"15km以上")=0,"",COUNTIF('02_様式第２号（実績報告書（別記様式））【記入例】'!$W$29,"15km以上")+COUNTIF('02_様式第２号（実績報告書（別記様式））【記入例】'!$W$64,"15km以上")+COUNTIF('02_様式第２号（実績報告書（別記様式））【記入例】'!$W$104,"15km以上")+COUNTIF('02_様式第２号（実績報告書（別記様式））【記入例】'!$W$139,"15km以上")+COUNTIF('02_様式第２号（実績報告書（別記様式））【記入例】'!$W$180,"15km以上")+COUNTIF('02_様式第２号（実績報告書（別記様式））【記入例】'!$W$215,"15km以上")+COUNTIF('02_様式第２号（実績報告書（別記様式））【記入例】'!$W$255,"15km以上")+COUNTIF('02_様式第２号（実績報告書（別記様式））【記入例】'!$W$290,"15km以上")+COUNTIF('02_様式第２号（実績報告書（別記様式））【記入例】'!$W$330,"15km以上")+COUNTIF('02_様式第２号（実績報告書（別記様式））【記入例】'!$W$365,"15km以上"))</f>
        <v/>
      </c>
      <c r="J31" s="54" t="str">
        <f>IF(COUNTIF('02_様式第２号（実績報告書（別記様式））【記入例】'!$W$30,"15km以上")+COUNTIF('02_様式第２号（実績報告書（別記様式））【記入例】'!$W$65,"15km以上")+COUNTIF('02_様式第２号（実績報告書（別記様式））【記入例】'!$W$105,"15km以上")+COUNTIF('02_様式第２号（実績報告書（別記様式））【記入例】'!$W$140,"15km以上")+COUNTIF('02_様式第２号（実績報告書（別記様式））【記入例】'!$W$181,"15km以上")+COUNTIF('02_様式第２号（実績報告書（別記様式））【記入例】'!$W$216,"15km以上")+COUNTIF('02_様式第２号（実績報告書（別記様式））【記入例】'!$W$256,"15km以上")+COUNTIF('02_様式第２号（実績報告書（別記様式））【記入例】'!$W$291,"15km以上")+COUNTIF('02_様式第２号（実績報告書（別記様式））【記入例】'!$W$331,"15km以上")+COUNTIF('02_様式第２号（実績報告書（別記様式））【記入例】'!$W$366,"15km以上")=0,"",COUNTIF('02_様式第２号（実績報告書（別記様式））【記入例】'!$W$30,"15km以上")+COUNTIF('02_様式第２号（実績報告書（別記様式））【記入例】'!$W$65,"15km以上")+COUNTIF('02_様式第２号（実績報告書（別記様式））【記入例】'!$W$105,"15km以上")+COUNTIF('02_様式第２号（実績報告書（別記様式））【記入例】'!$W$140,"15km以上")+COUNTIF('02_様式第２号（実績報告書（別記様式））【記入例】'!$W$181,"15km以上")+COUNTIF('02_様式第２号（実績報告書（別記様式））【記入例】'!$W$216,"15km以上")+COUNTIF('02_様式第２号（実績報告書（別記様式））【記入例】'!$W$256,"15km以上")+COUNTIF('02_様式第２号（実績報告書（別記様式））【記入例】'!$W$291,"15km以上")+COUNTIF('02_様式第２号（実績報告書（別記様式））【記入例】'!$W$331,"15km以上")+COUNTIF('02_様式第２号（実績報告書（別記様式））【記入例】'!$W$366,"15km以上"))</f>
        <v/>
      </c>
      <c r="K31" s="54" t="str">
        <f>IF(COUNTIF('02_様式第２号（実績報告書（別記様式））【記入例】'!$W$31,"15km以上")+COUNTIF('02_様式第２号（実績報告書（別記様式））【記入例】'!$W$66,"15km以上")+COUNTIF('02_様式第２号（実績報告書（別記様式））【記入例】'!$W$106,"15km以上")+COUNTIF('02_様式第２号（実績報告書（別記様式））【記入例】'!$W$141,"15km以上")+COUNTIF('02_様式第２号（実績報告書（別記様式））【記入例】'!$W$182,"15km以上")+COUNTIF('02_様式第２号（実績報告書（別記様式））【記入例】'!$W$217,"15km以上")+COUNTIF('02_様式第２号（実績報告書（別記様式））【記入例】'!$W$257,"15km以上")+COUNTIF('02_様式第２号（実績報告書（別記様式））【記入例】'!$W$292,"15km以上")+COUNTIF('02_様式第２号（実績報告書（別記様式））【記入例】'!$W$332,"15km以上")+COUNTIF('02_様式第２号（実績報告書（別記様式））【記入例】'!$W$367,"15km以上")=0,"",COUNTIF('02_様式第２号（実績報告書（別記様式））【記入例】'!$W$31,"15km以上")+COUNTIF('02_様式第２号（実績報告書（別記様式））【記入例】'!$W$66,"15km以上")+COUNTIF('02_様式第２号（実績報告書（別記様式））【記入例】'!$W$106,"15km以上")+COUNTIF('02_様式第２号（実績報告書（別記様式））【記入例】'!$W$141,"15km以上")+COUNTIF('02_様式第２号（実績報告書（別記様式））【記入例】'!$W$182,"15km以上")+COUNTIF('02_様式第２号（実績報告書（別記様式））【記入例】'!$W$217,"15km以上")+COUNTIF('02_様式第２号（実績報告書（別記様式））【記入例】'!$W$257,"15km以上")+COUNTIF('02_様式第２号（実績報告書（別記様式））【記入例】'!$W$292,"15km以上")+COUNTIF('02_様式第２号（実績報告書（別記様式））【記入例】'!$W$332,"15km以上")+COUNTIF('02_様式第２号（実績報告書（別記様式））【記入例】'!$W$367,"15km以上"))</f>
        <v/>
      </c>
      <c r="L31" s="54" t="str">
        <f>IF(COUNTIF('02_様式第２号（実績報告書（別記様式））【記入例】'!$W$32,"15km以上")+COUNTIF('02_様式第２号（実績報告書（別記様式））【記入例】'!$W$67,"15km以上")+COUNTIF('02_様式第２号（実績報告書（別記様式））【記入例】'!$W$107,"15km以上")+COUNTIF('02_様式第２号（実績報告書（別記様式））【記入例】'!$W$142,"15km以上")+COUNTIF('02_様式第２号（実績報告書（別記様式））【記入例】'!$W$183,"15km以上")+COUNTIF('02_様式第２号（実績報告書（別記様式））【記入例】'!$W$218,"15km以上")+COUNTIF('02_様式第２号（実績報告書（別記様式））【記入例】'!$W$258,"15km以上")+COUNTIF('02_様式第２号（実績報告書（別記様式））【記入例】'!$W$293,"15km以上")+COUNTIF('02_様式第２号（実績報告書（別記様式））【記入例】'!$W$333,"15km以上")+COUNTIF('02_様式第２号（実績報告書（別記様式））【記入例】'!$W$368,"15km以上")=0,"",COUNTIF('02_様式第２号（実績報告書（別記様式））【記入例】'!$W$32,"15km以上")+COUNTIF('02_様式第２号（実績報告書（別記様式））【記入例】'!$W$67,"15km以上")+COUNTIF('02_様式第２号（実績報告書（別記様式））【記入例】'!$W$107,"15km以上")+COUNTIF('02_様式第２号（実績報告書（別記様式））【記入例】'!$W$142,"15km以上")+COUNTIF('02_様式第２号（実績報告書（別記様式））【記入例】'!$W$183,"15km以上")+COUNTIF('02_様式第２号（実績報告書（別記様式））【記入例】'!$W$218,"15km以上")+COUNTIF('02_様式第２号（実績報告書（別記様式））【記入例】'!$W$258,"15km以上")+COUNTIF('02_様式第２号（実績報告書（別記様式））【記入例】'!$W$293,"15km以上")+COUNTIF('02_様式第２号（実績報告書（別記様式））【記入例】'!$W$333,"15km以上")+COUNTIF('02_様式第２号（実績報告書（別記様式））【記入例】'!$W$368,"15km以上"))</f>
        <v/>
      </c>
      <c r="M31" s="54" t="str">
        <f>IF(COUNTIF('02_様式第２号（実績報告書（別記様式））【記入例】'!$W$33,"15km以上")+COUNTIF('02_様式第２号（実績報告書（別記様式））【記入例】'!$W$68,"15km以上")+COUNTIF('02_様式第２号（実績報告書（別記様式））【記入例】'!$W$108,"15km以上")+COUNTIF('02_様式第２号（実績報告書（別記様式））【記入例】'!$W$143,"15km以上")+COUNTIF('02_様式第２号（実績報告書（別記様式））【記入例】'!$W$184,"15km以上")+COUNTIF('02_様式第２号（実績報告書（別記様式））【記入例】'!$W$219,"15km以上")+COUNTIF('02_様式第２号（実績報告書（別記様式））【記入例】'!$W$259,"15km以上")+COUNTIF('02_様式第２号（実績報告書（別記様式））【記入例】'!$W$294,"15km以上")+COUNTIF('02_様式第２号（実績報告書（別記様式））【記入例】'!$W$334,"15km以上")+COUNTIF('02_様式第２号（実績報告書（別記様式））【記入例】'!$W$369,"15km以上")=0,"",COUNTIF('02_様式第２号（実績報告書（別記様式））【記入例】'!$W$33,"15km以上")+COUNTIF('02_様式第２号（実績報告書（別記様式））【記入例】'!$W$68,"15km以上")+COUNTIF('02_様式第２号（実績報告書（別記様式））【記入例】'!$W$108,"15km以上")+COUNTIF('02_様式第２号（実績報告書（別記様式））【記入例】'!$W$143,"15km以上")+COUNTIF('02_様式第２号（実績報告書（別記様式））【記入例】'!$W$184,"15km以上")+COUNTIF('02_様式第２号（実績報告書（別記様式））【記入例】'!$W$219,"15km以上")+COUNTIF('02_様式第２号（実績報告書（別記様式））【記入例】'!$W$259,"15km以上")+COUNTIF('02_様式第２号（実績報告書（別記様式））【記入例】'!$W$294,"15km以上")+COUNTIF('02_様式第２号（実績報告書（別記様式））【記入例】'!$W$334,"15km以上")+COUNTIF('02_様式第２号（実績報告書（別記様式））【記入例】'!$W$369,"15km以上"))</f>
        <v/>
      </c>
      <c r="N31" s="54" t="str">
        <f>IF(COUNTIF('02_様式第２号（実績報告書（別記様式））【記入例】'!$W$34,"15km以上")+COUNTIF('02_様式第２号（実績報告書（別記様式））【記入例】'!$W$69,"15km以上")+COUNTIF('02_様式第２号（実績報告書（別記様式））【記入例】'!$W$109,"15km以上")+COUNTIF('02_様式第２号（実績報告書（別記様式））【記入例】'!$W$144,"15km以上")+COUNTIF('02_様式第２号（実績報告書（別記様式））【記入例】'!$W$185,"15km以上")+COUNTIF('02_様式第２号（実績報告書（別記様式））【記入例】'!$W$220,"15km以上")+COUNTIF('02_様式第２号（実績報告書（別記様式））【記入例】'!$W$260,"15km以上")+COUNTIF('02_様式第２号（実績報告書（別記様式））【記入例】'!$W$295,"15km以上")+COUNTIF('02_様式第２号（実績報告書（別記様式））【記入例】'!$W$335,"15km以上")+COUNTIF('02_様式第２号（実績報告書（別記様式））【記入例】'!$W$370,"15km以上")=0,"",COUNTIF('02_様式第２号（実績報告書（別記様式））【記入例】'!$W$34,"15km以上")+COUNTIF('02_様式第２号（実績報告書（別記様式））【記入例】'!$W$69,"15km以上")+COUNTIF('02_様式第２号（実績報告書（別記様式））【記入例】'!$W$109,"15km以上")+COUNTIF('02_様式第２号（実績報告書（別記様式））【記入例】'!$W$144,"15km以上")+COUNTIF('02_様式第２号（実績報告書（別記様式））【記入例】'!$W$185,"15km以上")+COUNTIF('02_様式第２号（実績報告書（別記様式））【記入例】'!$W$220,"15km以上")+COUNTIF('02_様式第２号（実績報告書（別記様式））【記入例】'!$W$260,"15km以上")+COUNTIF('02_様式第２号（実績報告書（別記様式））【記入例】'!$W$295,"15km以上")+COUNTIF('02_様式第２号（実績報告書（別記様式））【記入例】'!$W$335,"15km以上")+COUNTIF('02_様式第２号（実績報告書（別記様式））【記入例】'!$W$370,"15km以上"))</f>
        <v/>
      </c>
      <c r="O31" s="54">
        <f>IF(COUNTIF('02_様式第２号（実績報告書（別記様式））【記入例】'!$W$35,"15km以上")+COUNTIF('02_様式第２号（実績報告書（別記様式））【記入例】'!$W$70,"15km以上")+COUNTIF('02_様式第２号（実績報告書（別記様式））【記入例】'!$W$110,"15km以上")+COUNTIF('02_様式第２号（実績報告書（別記様式））【記入例】'!$W$145,"15km以上")+COUNTIF('02_様式第２号（実績報告書（別記様式））【記入例】'!$W$186,"15km以上")+COUNTIF('02_様式第２号（実績報告書（別記様式））【記入例】'!$W$221,"15km以上")+COUNTIF('02_様式第２号（実績報告書（別記様式））【記入例】'!$W$261,"15km以上")+COUNTIF('02_様式第２号（実績報告書（別記様式））【記入例】'!$W$296,"15km以上")+COUNTIF('02_様式第２号（実績報告書（別記様式））【記入例】'!$W$336,"15km以上")+COUNTIF('02_様式第２号（実績報告書（別記様式））【記入例】'!$W$371,"15km以上")=0,"",COUNTIF('02_様式第２号（実績報告書（別記様式））【記入例】'!$W$35,"15km以上")+COUNTIF('02_様式第２号（実績報告書（別記様式））【記入例】'!$W$70,"15km以上")+COUNTIF('02_様式第２号（実績報告書（別記様式））【記入例】'!$W$110,"15km以上")+COUNTIF('02_様式第２号（実績報告書（別記様式））【記入例】'!$W$145,"15km以上")+COUNTIF('02_様式第２号（実績報告書（別記様式））【記入例】'!$W$186,"15km以上")+COUNTIF('02_様式第２号（実績報告書（別記様式））【記入例】'!$W$221,"15km以上")+COUNTIF('02_様式第２号（実績報告書（別記様式））【記入例】'!$W$261,"15km以上")+COUNTIF('02_様式第２号（実績報告書（別記様式））【記入例】'!$W$296,"15km以上")+COUNTIF('02_様式第２号（実績報告書（別記様式））【記入例】'!$W$336,"15km以上")+COUNTIF('02_様式第２号（実績報告書（別記様式））【記入例】'!$W$371,"15km以上"))</f>
        <v>1</v>
      </c>
      <c r="P31" s="54" t="str">
        <f>IF(COUNTIF('02_様式第２号（実績報告書（別記様式））【記入例】'!$W$36,"15km以上")+COUNTIF('02_様式第２号（実績報告書（別記様式））【記入例】'!$W$71,"15km以上")+COUNTIF('02_様式第２号（実績報告書（別記様式））【記入例】'!$W$111,"15km以上")+COUNTIF('02_様式第２号（実績報告書（別記様式））【記入例】'!$W$146,"15km以上")+COUNTIF('02_様式第２号（実績報告書（別記様式））【記入例】'!$W$187,"15km以上")+COUNTIF('02_様式第２号（実績報告書（別記様式））【記入例】'!$W$222,"15km以上")+COUNTIF('02_様式第２号（実績報告書（別記様式））【記入例】'!$W$262,"15km以上")+COUNTIF('02_様式第２号（実績報告書（別記様式））【記入例】'!$W$297,"15km以上")+COUNTIF('02_様式第２号（実績報告書（別記様式））【記入例】'!$W$337,"15km以上")+COUNTIF('02_様式第２号（実績報告書（別記様式））【記入例】'!$W$372,"15km以上")=0,"",COUNTIF('02_様式第２号（実績報告書（別記様式））【記入例】'!$W$36,"15km以上")+COUNTIF('02_様式第２号（実績報告書（別記様式））【記入例】'!$W$71,"15km以上")+COUNTIF('02_様式第２号（実績報告書（別記様式））【記入例】'!$W$111,"15km以上")+COUNTIF('02_様式第２号（実績報告書（別記様式））【記入例】'!$W$146,"15km以上")+COUNTIF('02_様式第２号（実績報告書（別記様式））【記入例】'!$W$187,"15km以上")+COUNTIF('02_様式第２号（実績報告書（別記様式））【記入例】'!$W$222,"15km以上")+COUNTIF('02_様式第２号（実績報告書（別記様式））【記入例】'!$W$262,"15km以上")+COUNTIF('02_様式第２号（実績報告書（別記様式））【記入例】'!$W$297,"15km以上")+COUNTIF('02_様式第２号（実績報告書（別記様式））【記入例】'!$W$337,"15km以上")+COUNTIF('02_様式第２号（実績報告書（別記様式））【記入例】'!$W$372,"15km以上"))</f>
        <v/>
      </c>
      <c r="Q31" s="54" t="str">
        <f>IF(COUNTIF('02_様式第２号（実績報告書（別記様式））【記入例】'!$W$37,"15km以上")+COUNTIF('02_様式第２号（実績報告書（別記様式））【記入例】'!$W$72,"15km以上")+COUNTIF('02_様式第２号（実績報告書（別記様式））【記入例】'!$W$112,"15km以上")+COUNTIF('02_様式第２号（実績報告書（別記様式））【記入例】'!$W$147,"15km以上")+COUNTIF('02_様式第２号（実績報告書（別記様式））【記入例】'!$W$188,"15km以上")+COUNTIF('02_様式第２号（実績報告書（別記様式））【記入例】'!$W$223,"15km以上")+COUNTIF('02_様式第２号（実績報告書（別記様式））【記入例】'!$W$263,"15km以上")+COUNTIF('02_様式第２号（実績報告書（別記様式））【記入例】'!$W$298,"15km以上")+COUNTIF('02_様式第２号（実績報告書（別記様式））【記入例】'!$W$338,"15km以上")+COUNTIF('02_様式第２号（実績報告書（別記様式））【記入例】'!$W$373,"15km以上")=0,"",COUNTIF('02_様式第２号（実績報告書（別記様式））【記入例】'!$W$37,"15km以上")+COUNTIF('02_様式第２号（実績報告書（別記様式））【記入例】'!$W$72,"15km以上")+COUNTIF('02_様式第２号（実績報告書（別記様式））【記入例】'!$W$112,"15km以上")+COUNTIF('02_様式第２号（実績報告書（別記様式））【記入例】'!$W$147,"15km以上")+COUNTIF('02_様式第２号（実績報告書（別記様式））【記入例】'!$W$188,"15km以上")+COUNTIF('02_様式第２号（実績報告書（別記様式））【記入例】'!$W$223,"15km以上")+COUNTIF('02_様式第２号（実績報告書（別記様式））【記入例】'!$W$263,"15km以上")+COUNTIF('02_様式第２号（実績報告書（別記様式））【記入例】'!$W$298,"15km以上")+COUNTIF('02_様式第２号（実績報告書（別記様式））【記入例】'!$W$338,"15km以上")+COUNTIF('02_様式第２号（実績報告書（別記様式））【記入例】'!$W$373,"15km以上"))</f>
        <v/>
      </c>
      <c r="R31" s="54" t="str">
        <f>IF(COUNTIF('02_様式第２号（実績報告書（別記様式））【記入例】'!$W$38,"15km以上")+COUNTIF('02_様式第２号（実績報告書（別記様式））【記入例】'!$W$73,"15km以上")+COUNTIF('02_様式第２号（実績報告書（別記様式））【記入例】'!$W$113,"15km以上")+COUNTIF('02_様式第２号（実績報告書（別記様式））【記入例】'!$W$148,"15km以上")+COUNTIF('02_様式第２号（実績報告書（別記様式））【記入例】'!$W$189,"15km以上")+COUNTIF('02_様式第２号（実績報告書（別記様式））【記入例】'!$W$224,"15km以上")+COUNTIF('02_様式第２号（実績報告書（別記様式））【記入例】'!$W$264,"15km以上")+COUNTIF('02_様式第２号（実績報告書（別記様式））【記入例】'!$W$299,"15km以上")+COUNTIF('02_様式第２号（実績報告書（別記様式））【記入例】'!$W$339,"15km以上")+COUNTIF('02_様式第２号（実績報告書（別記様式））【記入例】'!$W$374,"15km以上")=0,"",COUNTIF('02_様式第２号（実績報告書（別記様式））【記入例】'!$W$38,"15km以上")+COUNTIF('02_様式第２号（実績報告書（別記様式））【記入例】'!$W$73,"15km以上")+COUNTIF('02_様式第２号（実績報告書（別記様式））【記入例】'!$W$113,"15km以上")+COUNTIF('02_様式第２号（実績報告書（別記様式））【記入例】'!$W$148,"15km以上")+COUNTIF('02_様式第２号（実績報告書（別記様式））【記入例】'!$W$189,"15km以上")+COUNTIF('02_様式第２号（実績報告書（別記様式））【記入例】'!$W$224,"15km以上")+COUNTIF('02_様式第２号（実績報告書（別記様式））【記入例】'!$W$264,"15km以上")+COUNTIF('02_様式第２号（実績報告書（別記様式））【記入例】'!$W$299,"15km以上")+COUNTIF('02_様式第２号（実績報告書（別記様式））【記入例】'!$W$339,"15km以上")+COUNTIF('02_様式第２号（実績報告書（別記様式））【記入例】'!$W$374,"15km以上"))</f>
        <v/>
      </c>
      <c r="S31" s="54" t="str">
        <f>IF(COUNTIF('02_様式第２号（実績報告書（別記様式））【記入例】'!$W$39,"15km以上")+COUNTIF('02_様式第２号（実績報告書（別記様式））【記入例】'!$W$74,"15km以上")+COUNTIF('02_様式第２号（実績報告書（別記様式））【記入例】'!$W$114,"15km以上")+COUNTIF('02_様式第２号（実績報告書（別記様式））【記入例】'!$W$149,"15km以上")+COUNTIF('02_様式第２号（実績報告書（別記様式））【記入例】'!$W$190,"15km以上")+COUNTIF('02_様式第２号（実績報告書（別記様式））【記入例】'!$W$225,"15km以上")+COUNTIF('02_様式第２号（実績報告書（別記様式））【記入例】'!$W$265,"15km以上")+COUNTIF('02_様式第２号（実績報告書（別記様式））【記入例】'!$W$300,"15km以上")+COUNTIF('02_様式第２号（実績報告書（別記様式））【記入例】'!$W$340,"15km以上")+COUNTIF('02_様式第２号（実績報告書（別記様式））【記入例】'!$W$375,"15km以上")=0,"",COUNTIF('02_様式第２号（実績報告書（別記様式））【記入例】'!$W$39,"15km以上")+COUNTIF('02_様式第２号（実績報告書（別記様式））【記入例】'!$W$74,"15km以上")+COUNTIF('02_様式第２号（実績報告書（別記様式））【記入例】'!$W$114,"15km以上")+COUNTIF('02_様式第２号（実績報告書（別記様式））【記入例】'!$W$149,"15km以上")+COUNTIF('02_様式第２号（実績報告書（別記様式））【記入例】'!$W$190,"15km以上")+COUNTIF('02_様式第２号（実績報告書（別記様式））【記入例】'!$W$225,"15km以上")+COUNTIF('02_様式第２号（実績報告書（別記様式））【記入例】'!$W$265,"15km以上")+COUNTIF('02_様式第２号（実績報告書（別記様式））【記入例】'!$W$300,"15km以上")+COUNTIF('02_様式第２号（実績報告書（別記様式））【記入例】'!$W$340,"15km以上")+COUNTIF('02_様式第２号（実績報告書（別記様式））【記入例】'!$W$375,"15km以上"))</f>
        <v/>
      </c>
      <c r="T31" s="54" t="str">
        <f>IF(COUNTIF('02_様式第２号（実績報告書（別記様式））【記入例】'!$W$40,"15km以上")+COUNTIF('02_様式第２号（実績報告書（別記様式））【記入例】'!$W$75,"15km以上")+COUNTIF('02_様式第２号（実績報告書（別記様式））【記入例】'!$W$115,"15km以上")+COUNTIF('02_様式第２号（実績報告書（別記様式））【記入例】'!$W$150,"15km以上")+COUNTIF('02_様式第２号（実績報告書（別記様式））【記入例】'!$W$191,"15km以上")+COUNTIF('02_様式第２号（実績報告書（別記様式））【記入例】'!$W$226,"15km以上")+COUNTIF('02_様式第２号（実績報告書（別記様式））【記入例】'!$W$266,"15km以上")+COUNTIF('02_様式第２号（実績報告書（別記様式））【記入例】'!$W$301,"15km以上")+COUNTIF('02_様式第２号（実績報告書（別記様式））【記入例】'!$W$341,"15km以上")+COUNTIF('02_様式第２号（実績報告書（別記様式））【記入例】'!$W$376,"15km以上")=0,"",COUNTIF('02_様式第２号（実績報告書（別記様式））【記入例】'!$W$40,"15km以上")+COUNTIF('02_様式第２号（実績報告書（別記様式））【記入例】'!$W$75,"15km以上")+COUNTIF('02_様式第２号（実績報告書（別記様式））【記入例】'!$W$115,"15km以上")+COUNTIF('02_様式第２号（実績報告書（別記様式））【記入例】'!$W$150,"15km以上")+COUNTIF('02_様式第２号（実績報告書（別記様式））【記入例】'!$W$191,"15km以上")+COUNTIF('02_様式第２号（実績報告書（別記様式））【記入例】'!$W$226,"15km以上")+COUNTIF('02_様式第２号（実績報告書（別記様式））【記入例】'!$W$266,"15km以上")+COUNTIF('02_様式第２号（実績報告書（別記様式））【記入例】'!$W$301,"15km以上")+COUNTIF('02_様式第２号（実績報告書（別記様式））【記入例】'!$W$341,"15km以上")+COUNTIF('02_様式第２号（実績報告書（別記様式））【記入例】'!$W$376,"15km以上"))</f>
        <v/>
      </c>
      <c r="U31" s="204">
        <f>SUM(G23:W23,G31:T31)</f>
        <v>4</v>
      </c>
      <c r="V31" s="204"/>
      <c r="W31" s="205"/>
      <c r="AG31" s="59">
        <v>1000</v>
      </c>
      <c r="AH31" s="59">
        <f>IF((AG31*U31)=0,"",AG31*U31)</f>
        <v>4000</v>
      </c>
    </row>
    <row r="32" spans="1:34" ht="16.5" customHeight="1">
      <c r="A32" s="193" t="s">
        <v>69</v>
      </c>
      <c r="B32" s="194"/>
      <c r="C32" s="194"/>
      <c r="D32" s="194"/>
      <c r="E32" s="194"/>
      <c r="F32" s="194"/>
      <c r="G32" s="54" t="str">
        <f>IF(COUNTIF('02_様式第２号（実績報告書（別記様式））【記入例】'!$W$27,"20km以上")+COUNTIF('02_様式第２号（実績報告書（別記様式））【記入例】'!$W$62,"20km以上")+COUNTIF('02_様式第２号（実績報告書（別記様式））【記入例】'!$W$102,"20km以上")+COUNTIF('02_様式第２号（実績報告書（別記様式））【記入例】'!$W$137,"20km以上")+COUNTIF('02_様式第２号（実績報告書（別記様式））【記入例】'!$W$178,"20km以上")+COUNTIF('02_様式第２号（実績報告書（別記様式））【記入例】'!$W$213,"20km以上")+COUNTIF('02_様式第２号（実績報告書（別記様式））【記入例】'!$W$253,"20km以上")+COUNTIF('02_様式第２号（実績報告書（別記様式））【記入例】'!$W$288,"20km以上")+COUNTIF('02_様式第２号（実績報告書（別記様式））【記入例】'!$W$328,"20km以上")+COUNTIF('02_様式第２号（実績報告書（別記様式））【記入例】'!$W$363,"20km以上")=0,"",COUNTIF('02_様式第２号（実績報告書（別記様式））【記入例】'!$W$27,"20km以上")+COUNTIF('02_様式第２号（実績報告書（別記様式））【記入例】'!$W$62,"20km以上")+COUNTIF('02_様式第２号（実績報告書（別記様式））【記入例】'!$W$102,"20km以上")+COUNTIF('02_様式第２号（実績報告書（別記様式））【記入例】'!$W$137,"20km以上")+COUNTIF('02_様式第２号（実績報告書（別記様式））【記入例】'!$W$178,"20km以上")+COUNTIF('02_様式第２号（実績報告書（別記様式））【記入例】'!$W$213,"20km以上")+COUNTIF('02_様式第２号（実績報告書（別記様式））【記入例】'!$W$253,"20km以上")+COUNTIF('02_様式第２号（実績報告書（別記様式））【記入例】'!$W$288,"20km以上")+COUNTIF('02_様式第２号（実績報告書（別記様式））【記入例】'!$W$328,"20km以上")+COUNTIF('02_様式第２号（実績報告書（別記様式））【記入例】'!$W$363,"20km以上"))</f>
        <v/>
      </c>
      <c r="H32" s="54" t="str">
        <f>IF(COUNTIF('02_様式第２号（実績報告書（別記様式））【記入例】'!$W$28,"20km以上")+COUNTIF('02_様式第２号（実績報告書（別記様式））【記入例】'!$W$63,"20km以上")+COUNTIF('02_様式第２号（実績報告書（別記様式））【記入例】'!$W$103,"20km以上")+COUNTIF('02_様式第２号（実績報告書（別記様式））【記入例】'!$W$138,"20km以上")+COUNTIF('02_様式第２号（実績報告書（別記様式））【記入例】'!$W$179,"20km以上")+COUNTIF('02_様式第２号（実績報告書（別記様式））【記入例】'!$W$214,"20km以上")+COUNTIF('02_様式第２号（実績報告書（別記様式））【記入例】'!$W$254,"20km以上")+COUNTIF('02_様式第２号（実績報告書（別記様式））【記入例】'!$W$289,"20km以上")+COUNTIF('02_様式第２号（実績報告書（別記様式））【記入例】'!$W$329,"20km以上")+COUNTIF('02_様式第２号（実績報告書（別記様式））【記入例】'!$W$364,"20km以上")=0,"",COUNTIF('02_様式第２号（実績報告書（別記様式））【記入例】'!$W$28,"20km以上")+COUNTIF('02_様式第２号（実績報告書（別記様式））【記入例】'!$W$63,"20km以上")+COUNTIF('02_様式第２号（実績報告書（別記様式））【記入例】'!$W$103,"20km以上")+COUNTIF('02_様式第２号（実績報告書（別記様式））【記入例】'!$W$138,"20km以上")+COUNTIF('02_様式第２号（実績報告書（別記様式））【記入例】'!$W$179,"20km以上")+COUNTIF('02_様式第２号（実績報告書（別記様式））【記入例】'!$W$214,"20km以上")+COUNTIF('02_様式第２号（実績報告書（別記様式））【記入例】'!$W$254,"20km以上")+COUNTIF('02_様式第２号（実績報告書（別記様式））【記入例】'!$W$289,"20km以上")+COUNTIF('02_様式第２号（実績報告書（別記様式））【記入例】'!$W$329,"20km以上")+COUNTIF('02_様式第２号（実績報告書（別記様式））【記入例】'!$W$364,"20km以上"))</f>
        <v/>
      </c>
      <c r="I32" s="54" t="str">
        <f>IF(COUNTIF('02_様式第２号（実績報告書（別記様式））【記入例】'!$W$29,"20km以上")+COUNTIF('02_様式第２号（実績報告書（別記様式））【記入例】'!$W$64,"20km以上")+COUNTIF('02_様式第２号（実績報告書（別記様式））【記入例】'!$W$104,"20km以上")+COUNTIF('02_様式第２号（実績報告書（別記様式））【記入例】'!$W$139,"20km以上")+COUNTIF('02_様式第２号（実績報告書（別記様式））【記入例】'!$W$180,"20km以上")+COUNTIF('02_様式第２号（実績報告書（別記様式））【記入例】'!$W$215,"20km以上")+COUNTIF('02_様式第２号（実績報告書（別記様式））【記入例】'!$W$255,"20km以上")+COUNTIF('02_様式第２号（実績報告書（別記様式））【記入例】'!$W$290,"20km以上")+COUNTIF('02_様式第２号（実績報告書（別記様式））【記入例】'!$W$330,"20km以上")+COUNTIF('02_様式第２号（実績報告書（別記様式））【記入例】'!$W$365,"20km以上")=0,"",COUNTIF('02_様式第２号（実績報告書（別記様式））【記入例】'!$W$29,"20km以上")+COUNTIF('02_様式第２号（実績報告書（別記様式））【記入例】'!$W$64,"20km以上")+COUNTIF('02_様式第２号（実績報告書（別記様式））【記入例】'!$W$104,"20km以上")+COUNTIF('02_様式第２号（実績報告書（別記様式））【記入例】'!$W$139,"20km以上")+COUNTIF('02_様式第２号（実績報告書（別記様式））【記入例】'!$W$180,"20km以上")+COUNTIF('02_様式第２号（実績報告書（別記様式））【記入例】'!$W$215,"20km以上")+COUNTIF('02_様式第２号（実績報告書（別記様式））【記入例】'!$W$255,"20km以上")+COUNTIF('02_様式第２号（実績報告書（別記様式））【記入例】'!$W$290,"20km以上")+COUNTIF('02_様式第２号（実績報告書（別記様式））【記入例】'!$W$330,"20km以上")+COUNTIF('02_様式第２号（実績報告書（別記様式））【記入例】'!$W$365,"20km以上"))</f>
        <v/>
      </c>
      <c r="J32" s="54" t="str">
        <f>IF(COUNTIF('02_様式第２号（実績報告書（別記様式））【記入例】'!$W$30,"20km以上")+COUNTIF('02_様式第２号（実績報告書（別記様式））【記入例】'!$W$65,"20km以上")+COUNTIF('02_様式第２号（実績報告書（別記様式））【記入例】'!$W$105,"20km以上")+COUNTIF('02_様式第２号（実績報告書（別記様式））【記入例】'!$W$140,"20km以上")+COUNTIF('02_様式第２号（実績報告書（別記様式））【記入例】'!$W$181,"20km以上")+COUNTIF('02_様式第２号（実績報告書（別記様式））【記入例】'!$W$216,"20km以上")+COUNTIF('02_様式第２号（実績報告書（別記様式））【記入例】'!$W$256,"20km以上")+COUNTIF('02_様式第２号（実績報告書（別記様式））【記入例】'!$W$291,"20km以上")+COUNTIF('02_様式第２号（実績報告書（別記様式））【記入例】'!$W$331,"20km以上")+COUNTIF('02_様式第２号（実績報告書（別記様式））【記入例】'!$W$366,"20km以上")=0,"",COUNTIF('02_様式第２号（実績報告書（別記様式））【記入例】'!$W$30,"20km以上")+COUNTIF('02_様式第２号（実績報告書（別記様式））【記入例】'!$W$65,"20km以上")+COUNTIF('02_様式第２号（実績報告書（別記様式））【記入例】'!$W$105,"20km以上")+COUNTIF('02_様式第２号（実績報告書（別記様式））【記入例】'!$W$140,"20km以上")+COUNTIF('02_様式第２号（実績報告書（別記様式））【記入例】'!$W$181,"20km以上")+COUNTIF('02_様式第２号（実績報告書（別記様式））【記入例】'!$W$216,"20km以上")+COUNTIF('02_様式第２号（実績報告書（別記様式））【記入例】'!$W$256,"20km以上")+COUNTIF('02_様式第２号（実績報告書（別記様式））【記入例】'!$W$291,"20km以上")+COUNTIF('02_様式第２号（実績報告書（別記様式））【記入例】'!$W$331,"20km以上")+COUNTIF('02_様式第２号（実績報告書（別記様式））【記入例】'!$W$366,"20km以上"))</f>
        <v/>
      </c>
      <c r="K32" s="54" t="str">
        <f>IF(COUNTIF('02_様式第２号（実績報告書（別記様式））【記入例】'!$W$31,"20km以上")+COUNTIF('02_様式第２号（実績報告書（別記様式））【記入例】'!$W$66,"20km以上")+COUNTIF('02_様式第２号（実績報告書（別記様式））【記入例】'!$W$106,"20km以上")+COUNTIF('02_様式第２号（実績報告書（別記様式））【記入例】'!$W$141,"20km以上")+COUNTIF('02_様式第２号（実績報告書（別記様式））【記入例】'!$W$182,"20km以上")+COUNTIF('02_様式第２号（実績報告書（別記様式））【記入例】'!$W$217,"20km以上")+COUNTIF('02_様式第２号（実績報告書（別記様式））【記入例】'!$W$257,"20km以上")+COUNTIF('02_様式第２号（実績報告書（別記様式））【記入例】'!$W$292,"20km以上")+COUNTIF('02_様式第２号（実績報告書（別記様式））【記入例】'!$W$332,"20km以上")+COUNTIF('02_様式第２号（実績報告書（別記様式））【記入例】'!$W$367,"20km以上")=0,"",COUNTIF('02_様式第２号（実績報告書（別記様式））【記入例】'!$W$31,"20km以上")+COUNTIF('02_様式第２号（実績報告書（別記様式））【記入例】'!$W$66,"20km以上")+COUNTIF('02_様式第２号（実績報告書（別記様式））【記入例】'!$W$106,"20km以上")+COUNTIF('02_様式第２号（実績報告書（別記様式））【記入例】'!$W$141,"20km以上")+COUNTIF('02_様式第２号（実績報告書（別記様式））【記入例】'!$W$182,"20km以上")+COUNTIF('02_様式第２号（実績報告書（別記様式））【記入例】'!$W$217,"20km以上")+COUNTIF('02_様式第２号（実績報告書（別記様式））【記入例】'!$W$257,"20km以上")+COUNTIF('02_様式第２号（実績報告書（別記様式））【記入例】'!$W$292,"20km以上")+COUNTIF('02_様式第２号（実績報告書（別記様式））【記入例】'!$W$332,"20km以上")+COUNTIF('02_様式第２号（実績報告書（別記様式））【記入例】'!$W$367,"20km以上"))</f>
        <v/>
      </c>
      <c r="L32" s="54" t="str">
        <f>IF(COUNTIF('02_様式第２号（実績報告書（別記様式））【記入例】'!$W$32,"20km以上")+COUNTIF('02_様式第２号（実績報告書（別記様式））【記入例】'!$W$67,"20km以上")+COUNTIF('02_様式第２号（実績報告書（別記様式））【記入例】'!$W$107,"20km以上")+COUNTIF('02_様式第２号（実績報告書（別記様式））【記入例】'!$W$142,"20km以上")+COUNTIF('02_様式第２号（実績報告書（別記様式））【記入例】'!$W$183,"20km以上")+COUNTIF('02_様式第２号（実績報告書（別記様式））【記入例】'!$W$218,"20km以上")+COUNTIF('02_様式第２号（実績報告書（別記様式））【記入例】'!$W$258,"20km以上")+COUNTIF('02_様式第２号（実績報告書（別記様式））【記入例】'!$W$293,"20km以上")+COUNTIF('02_様式第２号（実績報告書（別記様式））【記入例】'!$W$333,"20km以上")+COUNTIF('02_様式第２号（実績報告書（別記様式））【記入例】'!$W$368,"20km以上")=0,"",COUNTIF('02_様式第２号（実績報告書（別記様式））【記入例】'!$W$32,"20km以上")+COUNTIF('02_様式第２号（実績報告書（別記様式））【記入例】'!$W$67,"20km以上")+COUNTIF('02_様式第２号（実績報告書（別記様式））【記入例】'!$W$107,"20km以上")+COUNTIF('02_様式第２号（実績報告書（別記様式））【記入例】'!$W$142,"20km以上")+COUNTIF('02_様式第２号（実績報告書（別記様式））【記入例】'!$W$183,"20km以上")+COUNTIF('02_様式第２号（実績報告書（別記様式））【記入例】'!$W$218,"20km以上")+COUNTIF('02_様式第２号（実績報告書（別記様式））【記入例】'!$W$258,"20km以上")+COUNTIF('02_様式第２号（実績報告書（別記様式））【記入例】'!$W$293,"20km以上")+COUNTIF('02_様式第２号（実績報告書（別記様式））【記入例】'!$W$333,"20km以上")+COUNTIF('02_様式第２号（実績報告書（別記様式））【記入例】'!$W$368,"20km以上"))</f>
        <v/>
      </c>
      <c r="M32" s="54">
        <f>IF(COUNTIF('02_様式第２号（実績報告書（別記様式））【記入例】'!$W$33,"20km以上")+COUNTIF('02_様式第２号（実績報告書（別記様式））【記入例】'!$W$68,"20km以上")+COUNTIF('02_様式第２号（実績報告書（別記様式））【記入例】'!$W$108,"20km以上")+COUNTIF('02_様式第２号（実績報告書（別記様式））【記入例】'!$W$143,"20km以上")+COUNTIF('02_様式第２号（実績報告書（別記様式））【記入例】'!$W$184,"20km以上")+COUNTIF('02_様式第２号（実績報告書（別記様式））【記入例】'!$W$219,"20km以上")+COUNTIF('02_様式第２号（実績報告書（別記様式））【記入例】'!$W$259,"20km以上")+COUNTIF('02_様式第２号（実績報告書（別記様式））【記入例】'!$W$294,"20km以上")+COUNTIF('02_様式第２号（実績報告書（別記様式））【記入例】'!$W$334,"20km以上")+COUNTIF('02_様式第２号（実績報告書（別記様式））【記入例】'!$W$369,"20km以上")=0,"",COUNTIF('02_様式第２号（実績報告書（別記様式））【記入例】'!$W$33,"20km以上")+COUNTIF('02_様式第２号（実績報告書（別記様式））【記入例】'!$W$68,"20km以上")+COUNTIF('02_様式第２号（実績報告書（別記様式））【記入例】'!$W$108,"20km以上")+COUNTIF('02_様式第２号（実績報告書（別記様式））【記入例】'!$W$143,"20km以上")+COUNTIF('02_様式第２号（実績報告書（別記様式））【記入例】'!$W$184,"20km以上")+COUNTIF('02_様式第２号（実績報告書（別記様式））【記入例】'!$W$219,"20km以上")+COUNTIF('02_様式第２号（実績報告書（別記様式））【記入例】'!$W$259,"20km以上")+COUNTIF('02_様式第２号（実績報告書（別記様式））【記入例】'!$W$294,"20km以上")+COUNTIF('02_様式第２号（実績報告書（別記様式））【記入例】'!$W$334,"20km以上")+COUNTIF('02_様式第２号（実績報告書（別記様式））【記入例】'!$W$369,"20km以上"))</f>
        <v>1</v>
      </c>
      <c r="N32" s="54" t="str">
        <f>IF(COUNTIF('02_様式第２号（実績報告書（別記様式））【記入例】'!$W$34,"20km以上")+COUNTIF('02_様式第２号（実績報告書（別記様式））【記入例】'!$W$69,"20km以上")+COUNTIF('02_様式第２号（実績報告書（別記様式））【記入例】'!$W$109,"20km以上")+COUNTIF('02_様式第２号（実績報告書（別記様式））【記入例】'!$W$144,"20km以上")+COUNTIF('02_様式第２号（実績報告書（別記様式））【記入例】'!$W$185,"20km以上")+COUNTIF('02_様式第２号（実績報告書（別記様式））【記入例】'!$W$220,"20km以上")+COUNTIF('02_様式第２号（実績報告書（別記様式））【記入例】'!$W$260,"20km以上")+COUNTIF('02_様式第２号（実績報告書（別記様式））【記入例】'!$W$295,"20km以上")+COUNTIF('02_様式第２号（実績報告書（別記様式））【記入例】'!$W$335,"20km以上")+COUNTIF('02_様式第２号（実績報告書（別記様式））【記入例】'!$W$370,"20km以上")=0,"",COUNTIF('02_様式第２号（実績報告書（別記様式））【記入例】'!$W$34,"20km以上")+COUNTIF('02_様式第２号（実績報告書（別記様式））【記入例】'!$W$69,"20km以上")+COUNTIF('02_様式第２号（実績報告書（別記様式））【記入例】'!$W$109,"20km以上")+COUNTIF('02_様式第２号（実績報告書（別記様式））【記入例】'!$W$144,"20km以上")+COUNTIF('02_様式第２号（実績報告書（別記様式））【記入例】'!$W$185,"20km以上")+COUNTIF('02_様式第２号（実績報告書（別記様式））【記入例】'!$W$220,"20km以上")+COUNTIF('02_様式第２号（実績報告書（別記様式））【記入例】'!$W$260,"20km以上")+COUNTIF('02_様式第２号（実績報告書（別記様式））【記入例】'!$W$295,"20km以上")+COUNTIF('02_様式第２号（実績報告書（別記様式））【記入例】'!$W$335,"20km以上")+COUNTIF('02_様式第２号（実績報告書（別記様式））【記入例】'!$W$370,"20km以上"))</f>
        <v/>
      </c>
      <c r="O32" s="54" t="str">
        <f>IF(COUNTIF('02_様式第２号（実績報告書（別記様式））【記入例】'!$W$35,"20km以上")+COUNTIF('02_様式第２号（実績報告書（別記様式））【記入例】'!$W$70,"20km以上")+COUNTIF('02_様式第２号（実績報告書（別記様式））【記入例】'!$W$110,"20km以上")+COUNTIF('02_様式第２号（実績報告書（別記様式））【記入例】'!$W$145,"20km以上")+COUNTIF('02_様式第２号（実績報告書（別記様式））【記入例】'!$W$186,"20km以上")+COUNTIF('02_様式第２号（実績報告書（別記様式））【記入例】'!$W$221,"20km以上")+COUNTIF('02_様式第２号（実績報告書（別記様式））【記入例】'!$W$261,"20km以上")+COUNTIF('02_様式第２号（実績報告書（別記様式））【記入例】'!$W$296,"20km以上")+COUNTIF('02_様式第２号（実績報告書（別記様式））【記入例】'!$W$336,"20km以上")+COUNTIF('02_様式第２号（実績報告書（別記様式））【記入例】'!$W$371,"20km以上")=0,"",COUNTIF('02_様式第２号（実績報告書（別記様式））【記入例】'!$W$35,"20km以上")+COUNTIF('02_様式第２号（実績報告書（別記様式））【記入例】'!$W$70,"20km以上")+COUNTIF('02_様式第２号（実績報告書（別記様式））【記入例】'!$W$110,"20km以上")+COUNTIF('02_様式第２号（実績報告書（別記様式））【記入例】'!$W$145,"20km以上")+COUNTIF('02_様式第２号（実績報告書（別記様式））【記入例】'!$W$186,"20km以上")+COUNTIF('02_様式第２号（実績報告書（別記様式））【記入例】'!$W$221,"20km以上")+COUNTIF('02_様式第２号（実績報告書（別記様式））【記入例】'!$W$261,"20km以上")+COUNTIF('02_様式第２号（実績報告書（別記様式））【記入例】'!$W$296,"20km以上")+COUNTIF('02_様式第２号（実績報告書（別記様式））【記入例】'!$W$336,"20km以上")+COUNTIF('02_様式第２号（実績報告書（別記様式））【記入例】'!$W$371,"20km以上"))</f>
        <v/>
      </c>
      <c r="P32" s="54" t="str">
        <f>IF(COUNTIF('02_様式第２号（実績報告書（別記様式））【記入例】'!$W$36,"20km以上")+COUNTIF('02_様式第２号（実績報告書（別記様式））【記入例】'!$W$71,"20km以上")+COUNTIF('02_様式第２号（実績報告書（別記様式））【記入例】'!$W$111,"20km以上")+COUNTIF('02_様式第２号（実績報告書（別記様式））【記入例】'!$W$146,"20km以上")+COUNTIF('02_様式第２号（実績報告書（別記様式））【記入例】'!$W$187,"20km以上")+COUNTIF('02_様式第２号（実績報告書（別記様式））【記入例】'!$W$222,"20km以上")+COUNTIF('02_様式第２号（実績報告書（別記様式））【記入例】'!$W$262,"20km以上")+COUNTIF('02_様式第２号（実績報告書（別記様式））【記入例】'!$W$297,"20km以上")+COUNTIF('02_様式第２号（実績報告書（別記様式））【記入例】'!$W$337,"20km以上")+COUNTIF('02_様式第２号（実績報告書（別記様式））【記入例】'!$W$372,"20km以上")=0,"",COUNTIF('02_様式第２号（実績報告書（別記様式））【記入例】'!$W$36,"20km以上")+COUNTIF('02_様式第２号（実績報告書（別記様式））【記入例】'!$W$71,"20km以上")+COUNTIF('02_様式第２号（実績報告書（別記様式））【記入例】'!$W$111,"20km以上")+COUNTIF('02_様式第２号（実績報告書（別記様式））【記入例】'!$W$146,"20km以上")+COUNTIF('02_様式第２号（実績報告書（別記様式））【記入例】'!$W$187,"20km以上")+COUNTIF('02_様式第２号（実績報告書（別記様式））【記入例】'!$W$222,"20km以上")+COUNTIF('02_様式第２号（実績報告書（別記様式））【記入例】'!$W$262,"20km以上")+COUNTIF('02_様式第２号（実績報告書（別記様式））【記入例】'!$W$297,"20km以上")+COUNTIF('02_様式第２号（実績報告書（別記様式））【記入例】'!$W$337,"20km以上")+COUNTIF('02_様式第２号（実績報告書（別記様式））【記入例】'!$W$372,"20km以上"))</f>
        <v/>
      </c>
      <c r="Q32" s="54" t="str">
        <f>IF(COUNTIF('02_様式第２号（実績報告書（別記様式））【記入例】'!$W$37,"20km以上")+COUNTIF('02_様式第２号（実績報告書（別記様式））【記入例】'!$W$72,"20km以上")+COUNTIF('02_様式第２号（実績報告書（別記様式））【記入例】'!$W$112,"20km以上")+COUNTIF('02_様式第２号（実績報告書（別記様式））【記入例】'!$W$147,"20km以上")+COUNTIF('02_様式第２号（実績報告書（別記様式））【記入例】'!$W$188,"20km以上")+COUNTIF('02_様式第２号（実績報告書（別記様式））【記入例】'!$W$223,"20km以上")+COUNTIF('02_様式第２号（実績報告書（別記様式））【記入例】'!$W$263,"20km以上")+COUNTIF('02_様式第２号（実績報告書（別記様式））【記入例】'!$W$298,"20km以上")+COUNTIF('02_様式第２号（実績報告書（別記様式））【記入例】'!$W$338,"20km以上")+COUNTIF('02_様式第２号（実績報告書（別記様式））【記入例】'!$W$373,"20km以上")=0,"",COUNTIF('02_様式第２号（実績報告書（別記様式））【記入例】'!$W$37,"20km以上")+COUNTIF('02_様式第２号（実績報告書（別記様式））【記入例】'!$W$72,"20km以上")+COUNTIF('02_様式第２号（実績報告書（別記様式））【記入例】'!$W$112,"20km以上")+COUNTIF('02_様式第２号（実績報告書（別記様式））【記入例】'!$W$147,"20km以上")+COUNTIF('02_様式第２号（実績報告書（別記様式））【記入例】'!$W$188,"20km以上")+COUNTIF('02_様式第２号（実績報告書（別記様式））【記入例】'!$W$223,"20km以上")+COUNTIF('02_様式第２号（実績報告書（別記様式））【記入例】'!$W$263,"20km以上")+COUNTIF('02_様式第２号（実績報告書（別記様式））【記入例】'!$W$298,"20km以上")+COUNTIF('02_様式第２号（実績報告書（別記様式））【記入例】'!$W$338,"20km以上")+COUNTIF('02_様式第２号（実績報告書（別記様式））【記入例】'!$W$373,"20km以上"))</f>
        <v/>
      </c>
      <c r="R32" s="54" t="str">
        <f>IF(COUNTIF('02_様式第２号（実績報告書（別記様式））【記入例】'!$W$38,"20km以上")+COUNTIF('02_様式第２号（実績報告書（別記様式））【記入例】'!$W$73,"20km以上")+COUNTIF('02_様式第２号（実績報告書（別記様式））【記入例】'!$W$113,"20km以上")+COUNTIF('02_様式第２号（実績報告書（別記様式））【記入例】'!$W$148,"20km以上")+COUNTIF('02_様式第２号（実績報告書（別記様式））【記入例】'!$W$189,"20km以上")+COUNTIF('02_様式第２号（実績報告書（別記様式））【記入例】'!$W$224,"20km以上")+COUNTIF('02_様式第２号（実績報告書（別記様式））【記入例】'!$W$264,"20km以上")+COUNTIF('02_様式第２号（実績報告書（別記様式））【記入例】'!$W$299,"20km以上")+COUNTIF('02_様式第２号（実績報告書（別記様式））【記入例】'!$W$339,"20km以上")+COUNTIF('02_様式第２号（実績報告書（別記様式））【記入例】'!$W$374,"20km以上")=0,"",COUNTIF('02_様式第２号（実績報告書（別記様式））【記入例】'!$W$38,"20km以上")+COUNTIF('02_様式第２号（実績報告書（別記様式））【記入例】'!$W$73,"20km以上")+COUNTIF('02_様式第２号（実績報告書（別記様式））【記入例】'!$W$113,"20km以上")+COUNTIF('02_様式第２号（実績報告書（別記様式））【記入例】'!$W$148,"20km以上")+COUNTIF('02_様式第２号（実績報告書（別記様式））【記入例】'!$W$189,"20km以上")+COUNTIF('02_様式第２号（実績報告書（別記様式））【記入例】'!$W$224,"20km以上")+COUNTIF('02_様式第２号（実績報告書（別記様式））【記入例】'!$W$264,"20km以上")+COUNTIF('02_様式第２号（実績報告書（別記様式））【記入例】'!$W$299,"20km以上")+COUNTIF('02_様式第２号（実績報告書（別記様式））【記入例】'!$W$339,"20km以上")+COUNTIF('02_様式第２号（実績報告書（別記様式））【記入例】'!$W$374,"20km以上"))</f>
        <v/>
      </c>
      <c r="S32" s="54" t="str">
        <f>IF(COUNTIF('02_様式第２号（実績報告書（別記様式））【記入例】'!$W$39,"20km以上")+COUNTIF('02_様式第２号（実績報告書（別記様式））【記入例】'!$W$74,"20km以上")+COUNTIF('02_様式第２号（実績報告書（別記様式））【記入例】'!$W$114,"20km以上")+COUNTIF('02_様式第２号（実績報告書（別記様式））【記入例】'!$W$149,"20km以上")+COUNTIF('02_様式第２号（実績報告書（別記様式））【記入例】'!$W$190,"20km以上")+COUNTIF('02_様式第２号（実績報告書（別記様式））【記入例】'!$W$225,"20km以上")+COUNTIF('02_様式第２号（実績報告書（別記様式））【記入例】'!$W$265,"20km以上")+COUNTIF('02_様式第２号（実績報告書（別記様式））【記入例】'!$W$300,"20km以上")+COUNTIF('02_様式第２号（実績報告書（別記様式））【記入例】'!$W$340,"20km以上")+COUNTIF('02_様式第２号（実績報告書（別記様式））【記入例】'!$W$375,"20km以上")=0,"",COUNTIF('02_様式第２号（実績報告書（別記様式））【記入例】'!$W$39,"20km以上")+COUNTIF('02_様式第２号（実績報告書（別記様式））【記入例】'!$W$74,"20km以上")+COUNTIF('02_様式第２号（実績報告書（別記様式））【記入例】'!$W$114,"20km以上")+COUNTIF('02_様式第２号（実績報告書（別記様式））【記入例】'!$W$149,"20km以上")+COUNTIF('02_様式第２号（実績報告書（別記様式））【記入例】'!$W$190,"20km以上")+COUNTIF('02_様式第２号（実績報告書（別記様式））【記入例】'!$W$225,"20km以上")+COUNTIF('02_様式第２号（実績報告書（別記様式））【記入例】'!$W$265,"20km以上")+COUNTIF('02_様式第２号（実績報告書（別記様式））【記入例】'!$W$300,"20km以上")+COUNTIF('02_様式第２号（実績報告書（別記様式））【記入例】'!$W$340,"20km以上")+COUNTIF('02_様式第２号（実績報告書（別記様式））【記入例】'!$W$375,"20km以上"))</f>
        <v/>
      </c>
      <c r="T32" s="54" t="str">
        <f>IF(COUNTIF('02_様式第２号（実績報告書（別記様式））【記入例】'!$W$40,"20km以上")+COUNTIF('02_様式第２号（実績報告書（別記様式））【記入例】'!$W$75,"20km以上")+COUNTIF('02_様式第２号（実績報告書（別記様式））【記入例】'!$W$115,"20km以上")+COUNTIF('02_様式第２号（実績報告書（別記様式））【記入例】'!$W$150,"20km以上")+COUNTIF('02_様式第２号（実績報告書（別記様式））【記入例】'!$W$191,"20km以上")+COUNTIF('02_様式第２号（実績報告書（別記様式））【記入例】'!$W$226,"20km以上")+COUNTIF('02_様式第２号（実績報告書（別記様式））【記入例】'!$W$266,"20km以上")+COUNTIF('02_様式第２号（実績報告書（別記様式））【記入例】'!$W$301,"20km以上")+COUNTIF('02_様式第２号（実績報告書（別記様式））【記入例】'!$W$341,"20km以上")+COUNTIF('02_様式第２号（実績報告書（別記様式））【記入例】'!$W$376,"20km以上")=0,"",COUNTIF('02_様式第２号（実績報告書（別記様式））【記入例】'!$W$40,"20km以上")+COUNTIF('02_様式第２号（実績報告書（別記様式））【記入例】'!$W$75,"20km以上")+COUNTIF('02_様式第２号（実績報告書（別記様式））【記入例】'!$W$115,"20km以上")+COUNTIF('02_様式第２号（実績報告書（別記様式））【記入例】'!$W$150,"20km以上")+COUNTIF('02_様式第２号（実績報告書（別記様式））【記入例】'!$W$191,"20km以上")+COUNTIF('02_様式第２号（実績報告書（別記様式））【記入例】'!$W$226,"20km以上")+COUNTIF('02_様式第２号（実績報告書（別記様式））【記入例】'!$W$266,"20km以上")+COUNTIF('02_様式第２号（実績報告書（別記様式））【記入例】'!$W$301,"20km以上")+COUNTIF('02_様式第２号（実績報告書（別記様式））【記入例】'!$W$341,"20km以上")+COUNTIF('02_様式第２号（実績報告書（別記様式））【記入例】'!$W$376,"20km以上"))</f>
        <v/>
      </c>
      <c r="U32" s="204">
        <f>SUM(G24:W24,G32:T32)</f>
        <v>4</v>
      </c>
      <c r="V32" s="204"/>
      <c r="W32" s="205"/>
      <c r="AG32" s="59">
        <v>1500</v>
      </c>
      <c r="AH32" s="59">
        <f>IF((AG32*U32)=0,"",AG32*U32)</f>
        <v>6000</v>
      </c>
    </row>
    <row r="33" spans="1:34" ht="16.5" customHeight="1">
      <c r="A33" s="193" t="s">
        <v>70</v>
      </c>
      <c r="B33" s="194"/>
      <c r="C33" s="194"/>
      <c r="D33" s="194"/>
      <c r="E33" s="194"/>
      <c r="F33" s="194"/>
      <c r="G33" s="54" t="str">
        <f>IF(COUNTIF('02_様式第２号（実績報告書（別記様式））【記入例】'!$W$27,"30km以上")+COUNTIF('02_様式第２号（実績報告書（別記様式））【記入例】'!$W$62,"30km以上")+COUNTIF('02_様式第２号（実績報告書（別記様式））【記入例】'!$W$102,"30km以上")+COUNTIF('02_様式第２号（実績報告書（別記様式））【記入例】'!$W$137,"30km以上")+COUNTIF('02_様式第２号（実績報告書（別記様式））【記入例】'!$W$178,"30km以上")+COUNTIF('02_様式第２号（実績報告書（別記様式））【記入例】'!$W$213,"30km以上")+COUNTIF('02_様式第２号（実績報告書（別記様式））【記入例】'!$W$253,"30km以上")+COUNTIF('02_様式第２号（実績報告書（別記様式））【記入例】'!$W$288,"30km以上")+COUNTIF('02_様式第２号（実績報告書（別記様式））【記入例】'!$W$328,"30km以上")+COUNTIF('02_様式第２号（実績報告書（別記様式））【記入例】'!$W$363,"30km以上")=0,"",COUNTIF('02_様式第２号（実績報告書（別記様式））【記入例】'!$W$27,"30km以上")+COUNTIF('02_様式第２号（実績報告書（別記様式））【記入例】'!$W$62,"30km以上")+COUNTIF('02_様式第２号（実績報告書（別記様式））【記入例】'!$W$102,"30km以上")+COUNTIF('02_様式第２号（実績報告書（別記様式））【記入例】'!$W$137,"30km以上")+COUNTIF('02_様式第２号（実績報告書（別記様式））【記入例】'!$W$178,"30km以上")+COUNTIF('02_様式第２号（実績報告書（別記様式））【記入例】'!$W$213,"30km以上")+COUNTIF('02_様式第２号（実績報告書（別記様式））【記入例】'!$W$253,"30km以上")+COUNTIF('02_様式第２号（実績報告書（別記様式））【記入例】'!$W$288,"30km以上")+COUNTIF('02_様式第２号（実績報告書（別記様式））【記入例】'!$W$328,"30km以上")+COUNTIF('02_様式第２号（実績報告書（別記様式））【記入例】'!$W$363,"30km以上"))</f>
        <v/>
      </c>
      <c r="H33" s="54" t="str">
        <f>IF(COUNTIF('02_様式第２号（実績報告書（別記様式））【記入例】'!$W$28,"30km以上")+COUNTIF('02_様式第２号（実績報告書（別記様式））【記入例】'!$W$63,"30km以上")+COUNTIF('02_様式第２号（実績報告書（別記様式））【記入例】'!$W$103,"30km以上")+COUNTIF('02_様式第２号（実績報告書（別記様式））【記入例】'!$W$138,"30km以上")+COUNTIF('02_様式第２号（実績報告書（別記様式））【記入例】'!$W$179,"30km以上")+COUNTIF('02_様式第２号（実績報告書（別記様式））【記入例】'!$W$214,"30km以上")+COUNTIF('02_様式第２号（実績報告書（別記様式））【記入例】'!$W$254,"30km以上")+COUNTIF('02_様式第２号（実績報告書（別記様式））【記入例】'!$W$289,"30km以上")+COUNTIF('02_様式第２号（実績報告書（別記様式））【記入例】'!$W$329,"30km以上")+COUNTIF('02_様式第２号（実績報告書（別記様式））【記入例】'!$W$364,"30km以上")=0,"",COUNTIF('02_様式第２号（実績報告書（別記様式））【記入例】'!$W$28,"30km以上")+COUNTIF('02_様式第２号（実績報告書（別記様式））【記入例】'!$W$63,"30km以上")+COUNTIF('02_様式第２号（実績報告書（別記様式））【記入例】'!$W$103,"30km以上")+COUNTIF('02_様式第２号（実績報告書（別記様式））【記入例】'!$W$138,"30km以上")+COUNTIF('02_様式第２号（実績報告書（別記様式））【記入例】'!$W$179,"30km以上")+COUNTIF('02_様式第２号（実績報告書（別記様式））【記入例】'!$W$214,"30km以上")+COUNTIF('02_様式第２号（実績報告書（別記様式））【記入例】'!$W$254,"30km以上")+COUNTIF('02_様式第２号（実績報告書（別記様式））【記入例】'!$W$289,"30km以上")+COUNTIF('02_様式第２号（実績報告書（別記様式））【記入例】'!$W$329,"30km以上")+COUNTIF('02_様式第２号（実績報告書（別記様式））【記入例】'!$W$364,"30km以上"))</f>
        <v/>
      </c>
      <c r="I33" s="54" t="str">
        <f>IF(COUNTIF('02_様式第２号（実績報告書（別記様式））【記入例】'!$W$29,"30km以上")+COUNTIF('02_様式第２号（実績報告書（別記様式））【記入例】'!$W$64,"30km以上")+COUNTIF('02_様式第２号（実績報告書（別記様式））【記入例】'!$W$104,"30km以上")+COUNTIF('02_様式第２号（実績報告書（別記様式））【記入例】'!$W$139,"30km以上")+COUNTIF('02_様式第２号（実績報告書（別記様式））【記入例】'!$W$180,"30km以上")+COUNTIF('02_様式第２号（実績報告書（別記様式））【記入例】'!$W$215,"30km以上")+COUNTIF('02_様式第２号（実績報告書（別記様式））【記入例】'!$W$255,"30km以上")+COUNTIF('02_様式第２号（実績報告書（別記様式））【記入例】'!$W$290,"30km以上")+COUNTIF('02_様式第２号（実績報告書（別記様式））【記入例】'!$W$330,"30km以上")+COUNTIF('02_様式第２号（実績報告書（別記様式））【記入例】'!$W$365,"30km以上")=0,"",COUNTIF('02_様式第２号（実績報告書（別記様式））【記入例】'!$W$29,"30km以上")+COUNTIF('02_様式第２号（実績報告書（別記様式））【記入例】'!$W$64,"30km以上")+COUNTIF('02_様式第２号（実績報告書（別記様式））【記入例】'!$W$104,"30km以上")+COUNTIF('02_様式第２号（実績報告書（別記様式））【記入例】'!$W$139,"30km以上")+COUNTIF('02_様式第２号（実績報告書（別記様式））【記入例】'!$W$180,"30km以上")+COUNTIF('02_様式第２号（実績報告書（別記様式））【記入例】'!$W$215,"30km以上")+COUNTIF('02_様式第２号（実績報告書（別記様式））【記入例】'!$W$255,"30km以上")+COUNTIF('02_様式第２号（実績報告書（別記様式））【記入例】'!$W$290,"30km以上")+COUNTIF('02_様式第２号（実績報告書（別記様式））【記入例】'!$W$330,"30km以上")+COUNTIF('02_様式第２号（実績報告書（別記様式））【記入例】'!$W$365,"30km以上"))</f>
        <v/>
      </c>
      <c r="J33" s="54" t="str">
        <f>IF(COUNTIF('02_様式第２号（実績報告書（別記様式））【記入例】'!$W$30,"30km以上")+COUNTIF('02_様式第２号（実績報告書（別記様式））【記入例】'!$W$65,"30km以上")+COUNTIF('02_様式第２号（実績報告書（別記様式））【記入例】'!$W$105,"30km以上")+COUNTIF('02_様式第２号（実績報告書（別記様式））【記入例】'!$W$140,"30km以上")+COUNTIF('02_様式第２号（実績報告書（別記様式））【記入例】'!$W$181,"30km以上")+COUNTIF('02_様式第２号（実績報告書（別記様式））【記入例】'!$W$216,"30km以上")+COUNTIF('02_様式第２号（実績報告書（別記様式））【記入例】'!$W$256,"30km以上")+COUNTIF('02_様式第２号（実績報告書（別記様式））【記入例】'!$W$291,"30km以上")+COUNTIF('02_様式第２号（実績報告書（別記様式））【記入例】'!$W$331,"30km以上")+COUNTIF('02_様式第２号（実績報告書（別記様式））【記入例】'!$W$366,"30km以上")=0,"",COUNTIF('02_様式第２号（実績報告書（別記様式））【記入例】'!$W$30,"30km以上")+COUNTIF('02_様式第２号（実績報告書（別記様式））【記入例】'!$W$65,"30km以上")+COUNTIF('02_様式第２号（実績報告書（別記様式））【記入例】'!$W$105,"30km以上")+COUNTIF('02_様式第２号（実績報告書（別記様式））【記入例】'!$W$140,"30km以上")+COUNTIF('02_様式第２号（実績報告書（別記様式））【記入例】'!$W$181,"30km以上")+COUNTIF('02_様式第２号（実績報告書（別記様式））【記入例】'!$W$216,"30km以上")+COUNTIF('02_様式第２号（実績報告書（別記様式））【記入例】'!$W$256,"30km以上")+COUNTIF('02_様式第２号（実績報告書（別記様式））【記入例】'!$W$291,"30km以上")+COUNTIF('02_様式第２号（実績報告書（別記様式））【記入例】'!$W$331,"30km以上")+COUNTIF('02_様式第２号（実績報告書（別記様式））【記入例】'!$W$366,"30km以上"))</f>
        <v/>
      </c>
      <c r="K33" s="54">
        <f>IF(COUNTIF('02_様式第２号（実績報告書（別記様式））【記入例】'!$W$31,"30km以上")+COUNTIF('02_様式第２号（実績報告書（別記様式））【記入例】'!$W$66,"30km以上")+COUNTIF('02_様式第２号（実績報告書（別記様式））【記入例】'!$W$106,"30km以上")+COUNTIF('02_様式第２号（実績報告書（別記様式））【記入例】'!$W$141,"30km以上")+COUNTIF('02_様式第２号（実績報告書（別記様式））【記入例】'!$W$182,"30km以上")+COUNTIF('02_様式第２号（実績報告書（別記様式））【記入例】'!$W$217,"30km以上")+COUNTIF('02_様式第２号（実績報告書（別記様式））【記入例】'!$W$257,"30km以上")+COUNTIF('02_様式第２号（実績報告書（別記様式））【記入例】'!$W$292,"30km以上")+COUNTIF('02_様式第２号（実績報告書（別記様式））【記入例】'!$W$332,"30km以上")+COUNTIF('02_様式第２号（実績報告書（別記様式））【記入例】'!$W$367,"30km以上")=0,"",COUNTIF('02_様式第２号（実績報告書（別記様式））【記入例】'!$W$31,"30km以上")+COUNTIF('02_様式第２号（実績報告書（別記様式））【記入例】'!$W$66,"30km以上")+COUNTIF('02_様式第２号（実績報告書（別記様式））【記入例】'!$W$106,"30km以上")+COUNTIF('02_様式第２号（実績報告書（別記様式））【記入例】'!$W$141,"30km以上")+COUNTIF('02_様式第２号（実績報告書（別記様式））【記入例】'!$W$182,"30km以上")+COUNTIF('02_様式第２号（実績報告書（別記様式））【記入例】'!$W$217,"30km以上")+COUNTIF('02_様式第２号（実績報告書（別記様式））【記入例】'!$W$257,"30km以上")+COUNTIF('02_様式第２号（実績報告書（別記様式））【記入例】'!$W$292,"30km以上")+COUNTIF('02_様式第２号（実績報告書（別記様式））【記入例】'!$W$332,"30km以上")+COUNTIF('02_様式第２号（実績報告書（別記様式））【記入例】'!$W$367,"30km以上"))</f>
        <v>1</v>
      </c>
      <c r="L33" s="54" t="str">
        <f>IF(COUNTIF('02_様式第２号（実績報告書（別記様式））【記入例】'!$W$32,"30km以上")+COUNTIF('02_様式第２号（実績報告書（別記様式））【記入例】'!$W$67,"30km以上")+COUNTIF('02_様式第２号（実績報告書（別記様式））【記入例】'!$W$107,"30km以上")+COUNTIF('02_様式第２号（実績報告書（別記様式））【記入例】'!$W$142,"30km以上")+COUNTIF('02_様式第２号（実績報告書（別記様式））【記入例】'!$W$183,"30km以上")+COUNTIF('02_様式第２号（実績報告書（別記様式））【記入例】'!$W$218,"30km以上")+COUNTIF('02_様式第２号（実績報告書（別記様式））【記入例】'!$W$258,"30km以上")+COUNTIF('02_様式第２号（実績報告書（別記様式））【記入例】'!$W$293,"30km以上")+COUNTIF('02_様式第２号（実績報告書（別記様式））【記入例】'!$W$333,"30km以上")+COUNTIF('02_様式第２号（実績報告書（別記様式））【記入例】'!$W$368,"30km以上")=0,"",COUNTIF('02_様式第２号（実績報告書（別記様式））【記入例】'!$W$32,"30km以上")+COUNTIF('02_様式第２号（実績報告書（別記様式））【記入例】'!$W$67,"30km以上")+COUNTIF('02_様式第２号（実績報告書（別記様式））【記入例】'!$W$107,"30km以上")+COUNTIF('02_様式第２号（実績報告書（別記様式））【記入例】'!$W$142,"30km以上")+COUNTIF('02_様式第２号（実績報告書（別記様式））【記入例】'!$W$183,"30km以上")+COUNTIF('02_様式第２号（実績報告書（別記様式））【記入例】'!$W$218,"30km以上")+COUNTIF('02_様式第２号（実績報告書（別記様式））【記入例】'!$W$258,"30km以上")+COUNTIF('02_様式第２号（実績報告書（別記様式））【記入例】'!$W$293,"30km以上")+COUNTIF('02_様式第２号（実績報告書（別記様式））【記入例】'!$W$333,"30km以上")+COUNTIF('02_様式第２号（実績報告書（別記様式））【記入例】'!$W$368,"30km以上"))</f>
        <v/>
      </c>
      <c r="M33" s="54" t="str">
        <f>IF(COUNTIF('02_様式第２号（実績報告書（別記様式））【記入例】'!$W$33,"30km以上")+COUNTIF('02_様式第２号（実績報告書（別記様式））【記入例】'!$W$68,"30km以上")+COUNTIF('02_様式第２号（実績報告書（別記様式））【記入例】'!$W$108,"30km以上")+COUNTIF('02_様式第２号（実績報告書（別記様式））【記入例】'!$W$143,"30km以上")+COUNTIF('02_様式第２号（実績報告書（別記様式））【記入例】'!$W$184,"30km以上")+COUNTIF('02_様式第２号（実績報告書（別記様式））【記入例】'!$W$219,"30km以上")+COUNTIF('02_様式第２号（実績報告書（別記様式））【記入例】'!$W$259,"30km以上")+COUNTIF('02_様式第２号（実績報告書（別記様式））【記入例】'!$W$294,"30km以上")+COUNTIF('02_様式第２号（実績報告書（別記様式））【記入例】'!$W$334,"30km以上")+COUNTIF('02_様式第２号（実績報告書（別記様式））【記入例】'!$W$369,"30km以上")=0,"",COUNTIF('02_様式第２号（実績報告書（別記様式））【記入例】'!$W$33,"30km以上")+COUNTIF('02_様式第２号（実績報告書（別記様式））【記入例】'!$W$68,"30km以上")+COUNTIF('02_様式第２号（実績報告書（別記様式））【記入例】'!$W$108,"30km以上")+COUNTIF('02_様式第２号（実績報告書（別記様式））【記入例】'!$W$143,"30km以上")+COUNTIF('02_様式第２号（実績報告書（別記様式））【記入例】'!$W$184,"30km以上")+COUNTIF('02_様式第２号（実績報告書（別記様式））【記入例】'!$W$219,"30km以上")+COUNTIF('02_様式第２号（実績報告書（別記様式））【記入例】'!$W$259,"30km以上")+COUNTIF('02_様式第２号（実績報告書（別記様式））【記入例】'!$W$294,"30km以上")+COUNTIF('02_様式第２号（実績報告書（別記様式））【記入例】'!$W$334,"30km以上")+COUNTIF('02_様式第２号（実績報告書（別記様式））【記入例】'!$W$369,"30km以上"))</f>
        <v/>
      </c>
      <c r="N33" s="54" t="str">
        <f>IF(COUNTIF('02_様式第２号（実績報告書（別記様式））【記入例】'!$W$34,"30km以上")+COUNTIF('02_様式第２号（実績報告書（別記様式））【記入例】'!$W$69,"30km以上")+COUNTIF('02_様式第２号（実績報告書（別記様式））【記入例】'!$W$109,"30km以上")+COUNTIF('02_様式第２号（実績報告書（別記様式））【記入例】'!$W$144,"30km以上")+COUNTIF('02_様式第２号（実績報告書（別記様式））【記入例】'!$W$185,"30km以上")+COUNTIF('02_様式第２号（実績報告書（別記様式））【記入例】'!$W$220,"30km以上")+COUNTIF('02_様式第２号（実績報告書（別記様式））【記入例】'!$W$260,"30km以上")+COUNTIF('02_様式第２号（実績報告書（別記様式））【記入例】'!$W$295,"30km以上")+COUNTIF('02_様式第２号（実績報告書（別記様式））【記入例】'!$W$335,"30km以上")+COUNTIF('02_様式第２号（実績報告書（別記様式））【記入例】'!$W$370,"30km以上")=0,"",COUNTIF('02_様式第２号（実績報告書（別記様式））【記入例】'!$W$34,"30km以上")+COUNTIF('02_様式第２号（実績報告書（別記様式））【記入例】'!$W$69,"30km以上")+COUNTIF('02_様式第２号（実績報告書（別記様式））【記入例】'!$W$109,"30km以上")+COUNTIF('02_様式第２号（実績報告書（別記様式））【記入例】'!$W$144,"30km以上")+COUNTIF('02_様式第２号（実績報告書（別記様式））【記入例】'!$W$185,"30km以上")+COUNTIF('02_様式第２号（実績報告書（別記様式））【記入例】'!$W$220,"30km以上")+COUNTIF('02_様式第２号（実績報告書（別記様式））【記入例】'!$W$260,"30km以上")+COUNTIF('02_様式第２号（実績報告書（別記様式））【記入例】'!$W$295,"30km以上")+COUNTIF('02_様式第２号（実績報告書（別記様式））【記入例】'!$W$335,"30km以上")+COUNTIF('02_様式第２号（実績報告書（別記様式））【記入例】'!$W$370,"30km以上"))</f>
        <v/>
      </c>
      <c r="O33" s="54" t="str">
        <f>IF(COUNTIF('02_様式第２号（実績報告書（別記様式））【記入例】'!$W$35,"30km以上")+COUNTIF('02_様式第２号（実績報告書（別記様式））【記入例】'!$W$70,"30km以上")+COUNTIF('02_様式第２号（実績報告書（別記様式））【記入例】'!$W$110,"30km以上")+COUNTIF('02_様式第２号（実績報告書（別記様式））【記入例】'!$W$145,"30km以上")+COUNTIF('02_様式第２号（実績報告書（別記様式））【記入例】'!$W$186,"30km以上")+COUNTIF('02_様式第２号（実績報告書（別記様式））【記入例】'!$W$221,"30km以上")+COUNTIF('02_様式第２号（実績報告書（別記様式））【記入例】'!$W$261,"30km以上")+COUNTIF('02_様式第２号（実績報告書（別記様式））【記入例】'!$W$296,"30km以上")+COUNTIF('02_様式第２号（実績報告書（別記様式））【記入例】'!$W$336,"30km以上")+COUNTIF('02_様式第２号（実績報告書（別記様式））【記入例】'!$W$371,"30km以上")=0,"",COUNTIF('02_様式第２号（実績報告書（別記様式））【記入例】'!$W$35,"30km以上")+COUNTIF('02_様式第２号（実績報告書（別記様式））【記入例】'!$W$70,"30km以上")+COUNTIF('02_様式第２号（実績報告書（別記様式））【記入例】'!$W$110,"30km以上")+COUNTIF('02_様式第２号（実績報告書（別記様式））【記入例】'!$W$145,"30km以上")+COUNTIF('02_様式第２号（実績報告書（別記様式））【記入例】'!$W$186,"30km以上")+COUNTIF('02_様式第２号（実績報告書（別記様式））【記入例】'!$W$221,"30km以上")+COUNTIF('02_様式第２号（実績報告書（別記様式））【記入例】'!$W$261,"30km以上")+COUNTIF('02_様式第２号（実績報告書（別記様式））【記入例】'!$W$296,"30km以上")+COUNTIF('02_様式第２号（実績報告書（別記様式））【記入例】'!$W$336,"30km以上")+COUNTIF('02_様式第２号（実績報告書（別記様式））【記入例】'!$W$371,"30km以上"))</f>
        <v/>
      </c>
      <c r="P33" s="54" t="str">
        <f>IF(COUNTIF('02_様式第２号（実績報告書（別記様式））【記入例】'!$W$36,"30km以上")+COUNTIF('02_様式第２号（実績報告書（別記様式））【記入例】'!$W$71,"30km以上")+COUNTIF('02_様式第２号（実績報告書（別記様式））【記入例】'!$W$111,"30km以上")+COUNTIF('02_様式第２号（実績報告書（別記様式））【記入例】'!$W$146,"30km以上")+COUNTIF('02_様式第２号（実績報告書（別記様式））【記入例】'!$W$187,"30km以上")+COUNTIF('02_様式第２号（実績報告書（別記様式））【記入例】'!$W$222,"30km以上")+COUNTIF('02_様式第２号（実績報告書（別記様式））【記入例】'!$W$262,"30km以上")+COUNTIF('02_様式第２号（実績報告書（別記様式））【記入例】'!$W$297,"30km以上")+COUNTIF('02_様式第２号（実績報告書（別記様式））【記入例】'!$W$337,"30km以上")+COUNTIF('02_様式第２号（実績報告書（別記様式））【記入例】'!$W$372,"30km以上")=0,"",COUNTIF('02_様式第２号（実績報告書（別記様式））【記入例】'!$W$36,"30km以上")+COUNTIF('02_様式第２号（実績報告書（別記様式））【記入例】'!$W$71,"30km以上")+COUNTIF('02_様式第２号（実績報告書（別記様式））【記入例】'!$W$111,"30km以上")+COUNTIF('02_様式第２号（実績報告書（別記様式））【記入例】'!$W$146,"30km以上")+COUNTIF('02_様式第２号（実績報告書（別記様式））【記入例】'!$W$187,"30km以上")+COUNTIF('02_様式第２号（実績報告書（別記様式））【記入例】'!$W$222,"30km以上")+COUNTIF('02_様式第２号（実績報告書（別記様式））【記入例】'!$W$262,"30km以上")+COUNTIF('02_様式第２号（実績報告書（別記様式））【記入例】'!$W$297,"30km以上")+COUNTIF('02_様式第２号（実績報告書（別記様式））【記入例】'!$W$337,"30km以上")+COUNTIF('02_様式第２号（実績報告書（別記様式））【記入例】'!$W$372,"30km以上"))</f>
        <v/>
      </c>
      <c r="Q33" s="54" t="str">
        <f>IF(COUNTIF('02_様式第２号（実績報告書（別記様式））【記入例】'!$W$37,"30km以上")+COUNTIF('02_様式第２号（実績報告書（別記様式））【記入例】'!$W$72,"30km以上")+COUNTIF('02_様式第２号（実績報告書（別記様式））【記入例】'!$W$112,"30km以上")+COUNTIF('02_様式第２号（実績報告書（別記様式））【記入例】'!$W$147,"30km以上")+COUNTIF('02_様式第２号（実績報告書（別記様式））【記入例】'!$W$188,"30km以上")+COUNTIF('02_様式第２号（実績報告書（別記様式））【記入例】'!$W$223,"30km以上")+COUNTIF('02_様式第２号（実績報告書（別記様式））【記入例】'!$W$263,"30km以上")+COUNTIF('02_様式第２号（実績報告書（別記様式））【記入例】'!$W$298,"30km以上")+COUNTIF('02_様式第２号（実績報告書（別記様式））【記入例】'!$W$338,"30km以上")+COUNTIF('02_様式第２号（実績報告書（別記様式））【記入例】'!$W$373,"30km以上")=0,"",COUNTIF('02_様式第２号（実績報告書（別記様式））【記入例】'!$W$37,"30km以上")+COUNTIF('02_様式第２号（実績報告書（別記様式））【記入例】'!$W$72,"30km以上")+COUNTIF('02_様式第２号（実績報告書（別記様式））【記入例】'!$W$112,"30km以上")+COUNTIF('02_様式第２号（実績報告書（別記様式））【記入例】'!$W$147,"30km以上")+COUNTIF('02_様式第２号（実績報告書（別記様式））【記入例】'!$W$188,"30km以上")+COUNTIF('02_様式第２号（実績報告書（別記様式））【記入例】'!$W$223,"30km以上")+COUNTIF('02_様式第２号（実績報告書（別記様式））【記入例】'!$W$263,"30km以上")+COUNTIF('02_様式第２号（実績報告書（別記様式））【記入例】'!$W$298,"30km以上")+COUNTIF('02_様式第２号（実績報告書（別記様式））【記入例】'!$W$338,"30km以上")+COUNTIF('02_様式第２号（実績報告書（別記様式））【記入例】'!$W$373,"30km以上"))</f>
        <v/>
      </c>
      <c r="R33" s="54" t="str">
        <f>IF(COUNTIF('02_様式第２号（実績報告書（別記様式））【記入例】'!$W$38,"30km以上")+COUNTIF('02_様式第２号（実績報告書（別記様式））【記入例】'!$W$73,"30km以上")+COUNTIF('02_様式第２号（実績報告書（別記様式））【記入例】'!$W$113,"30km以上")+COUNTIF('02_様式第２号（実績報告書（別記様式））【記入例】'!$W$148,"30km以上")+COUNTIF('02_様式第２号（実績報告書（別記様式））【記入例】'!$W$189,"30km以上")+COUNTIF('02_様式第２号（実績報告書（別記様式））【記入例】'!$W$224,"30km以上")+COUNTIF('02_様式第２号（実績報告書（別記様式））【記入例】'!$W$264,"30km以上")+COUNTIF('02_様式第２号（実績報告書（別記様式））【記入例】'!$W$299,"30km以上")+COUNTIF('02_様式第２号（実績報告書（別記様式））【記入例】'!$W$339,"30km以上")+COUNTIF('02_様式第２号（実績報告書（別記様式））【記入例】'!$W$374,"30km以上")=0,"",COUNTIF('02_様式第２号（実績報告書（別記様式））【記入例】'!$W$38,"30km以上")+COUNTIF('02_様式第２号（実績報告書（別記様式））【記入例】'!$W$73,"30km以上")+COUNTIF('02_様式第２号（実績報告書（別記様式））【記入例】'!$W$113,"30km以上")+COUNTIF('02_様式第２号（実績報告書（別記様式））【記入例】'!$W$148,"30km以上")+COUNTIF('02_様式第２号（実績報告書（別記様式））【記入例】'!$W$189,"30km以上")+COUNTIF('02_様式第２号（実績報告書（別記様式））【記入例】'!$W$224,"30km以上")+COUNTIF('02_様式第２号（実績報告書（別記様式））【記入例】'!$W$264,"30km以上")+COUNTIF('02_様式第２号（実績報告書（別記様式））【記入例】'!$W$299,"30km以上")+COUNTIF('02_様式第２号（実績報告書（別記様式））【記入例】'!$W$339,"30km以上")+COUNTIF('02_様式第２号（実績報告書（別記様式））【記入例】'!$W$374,"30km以上"))</f>
        <v/>
      </c>
      <c r="S33" s="54" t="str">
        <f>IF(COUNTIF('02_様式第２号（実績報告書（別記様式））【記入例】'!$W$39,"30km以上")+COUNTIF('02_様式第２号（実績報告書（別記様式））【記入例】'!$W$74,"30km以上")+COUNTIF('02_様式第２号（実績報告書（別記様式））【記入例】'!$W$114,"30km以上")+COUNTIF('02_様式第２号（実績報告書（別記様式））【記入例】'!$W$149,"30km以上")+COUNTIF('02_様式第２号（実績報告書（別記様式））【記入例】'!$W$190,"30km以上")+COUNTIF('02_様式第２号（実績報告書（別記様式））【記入例】'!$W$225,"30km以上")+COUNTIF('02_様式第２号（実績報告書（別記様式））【記入例】'!$W$265,"30km以上")+COUNTIF('02_様式第２号（実績報告書（別記様式））【記入例】'!$W$300,"30km以上")+COUNTIF('02_様式第２号（実績報告書（別記様式））【記入例】'!$W$340,"30km以上")+COUNTIF('02_様式第２号（実績報告書（別記様式））【記入例】'!$W$375,"30km以上")=0,"",COUNTIF('02_様式第２号（実績報告書（別記様式））【記入例】'!$W$39,"30km以上")+COUNTIF('02_様式第２号（実績報告書（別記様式））【記入例】'!$W$74,"30km以上")+COUNTIF('02_様式第２号（実績報告書（別記様式））【記入例】'!$W$114,"30km以上")+COUNTIF('02_様式第２号（実績報告書（別記様式））【記入例】'!$W$149,"30km以上")+COUNTIF('02_様式第２号（実績報告書（別記様式））【記入例】'!$W$190,"30km以上")+COUNTIF('02_様式第２号（実績報告書（別記様式））【記入例】'!$W$225,"30km以上")+COUNTIF('02_様式第２号（実績報告書（別記様式））【記入例】'!$W$265,"30km以上")+COUNTIF('02_様式第２号（実績報告書（別記様式））【記入例】'!$W$300,"30km以上")+COUNTIF('02_様式第２号（実績報告書（別記様式））【記入例】'!$W$340,"30km以上")+COUNTIF('02_様式第２号（実績報告書（別記様式））【記入例】'!$W$375,"30km以上"))</f>
        <v/>
      </c>
      <c r="T33" s="54" t="str">
        <f>IF(COUNTIF('02_様式第２号（実績報告書（別記様式））【記入例】'!$W$40,"30km以上")+COUNTIF('02_様式第２号（実績報告書（別記様式））【記入例】'!$W$75,"30km以上")+COUNTIF('02_様式第２号（実績報告書（別記様式））【記入例】'!$W$115,"30km以上")+COUNTIF('02_様式第２号（実績報告書（別記様式））【記入例】'!$W$150,"30km以上")+COUNTIF('02_様式第２号（実績報告書（別記様式））【記入例】'!$W$191,"30km以上")+COUNTIF('02_様式第２号（実績報告書（別記様式））【記入例】'!$W$226,"30km以上")+COUNTIF('02_様式第２号（実績報告書（別記様式））【記入例】'!$W$266,"30km以上")+COUNTIF('02_様式第２号（実績報告書（別記様式））【記入例】'!$W$301,"30km以上")+COUNTIF('02_様式第２号（実績報告書（別記様式））【記入例】'!$W$341,"30km以上")+COUNTIF('02_様式第２号（実績報告書（別記様式））【記入例】'!$W$376,"30km以上")=0,"",COUNTIF('02_様式第２号（実績報告書（別記様式））【記入例】'!$W$40,"30km以上")+COUNTIF('02_様式第２号（実績報告書（別記様式））【記入例】'!$W$75,"30km以上")+COUNTIF('02_様式第２号（実績報告書（別記様式））【記入例】'!$W$115,"30km以上")+COUNTIF('02_様式第２号（実績報告書（別記様式））【記入例】'!$W$150,"30km以上")+COUNTIF('02_様式第２号（実績報告書（別記様式））【記入例】'!$W$191,"30km以上")+COUNTIF('02_様式第２号（実績報告書（別記様式））【記入例】'!$W$226,"30km以上")+COUNTIF('02_様式第２号（実績報告書（別記様式））【記入例】'!$W$266,"30km以上")+COUNTIF('02_様式第２号（実績報告書（別記様式））【記入例】'!$W$301,"30km以上")+COUNTIF('02_様式第２号（実績報告書（別記様式））【記入例】'!$W$341,"30km以上")+COUNTIF('02_様式第２号（実績報告書（別記様式））【記入例】'!$W$376,"30km以上"))</f>
        <v/>
      </c>
      <c r="U33" s="204">
        <f>SUM(G25:W25,G33:T33)</f>
        <v>4</v>
      </c>
      <c r="V33" s="204"/>
      <c r="W33" s="205"/>
      <c r="AG33" s="59">
        <v>2000</v>
      </c>
      <c r="AH33" s="59">
        <f>IF((AG33*U33)=0,"",AG33*U33)</f>
        <v>8000</v>
      </c>
    </row>
    <row r="34" spans="1:34" ht="16.5" customHeight="1" thickBot="1">
      <c r="A34" s="179" t="s">
        <v>71</v>
      </c>
      <c r="B34" s="180"/>
      <c r="C34" s="180"/>
      <c r="D34" s="180"/>
      <c r="E34" s="180"/>
      <c r="F34" s="180"/>
      <c r="G34" s="56" t="str">
        <f>IF(COUNTIF('02_様式第２号（実績報告書（別記様式））【記入例】'!$W$27,"40km以上")+COUNTIF('02_様式第２号（実績報告書（別記様式））【記入例】'!$W$62,"40km以上")+COUNTIF('02_様式第２号（実績報告書（別記様式））【記入例】'!$W$102,"40km以上")+COUNTIF('02_様式第２号（実績報告書（別記様式））【記入例】'!$W$137,"40km以上")+COUNTIF('02_様式第２号（実績報告書（別記様式））【記入例】'!$W$178,"40km以上")+COUNTIF('02_様式第２号（実績報告書（別記様式））【記入例】'!$W$213,"40km以上")+COUNTIF('02_様式第２号（実績報告書（別記様式））【記入例】'!$W$253,"40km以上")+COUNTIF('02_様式第２号（実績報告書（別記様式））【記入例】'!$W$288,"40km以上")+COUNTIF('02_様式第２号（実績報告書（別記様式））【記入例】'!$W$328,"40km以上")+COUNTIF('02_様式第２号（実績報告書（別記様式））【記入例】'!$W$363,"40km以上")=0,"",COUNTIF('02_様式第２号（実績報告書（別記様式））【記入例】'!$W$27,"40km以上")+COUNTIF('02_様式第２号（実績報告書（別記様式））【記入例】'!$W$62,"40km以上")+COUNTIF('02_様式第２号（実績報告書（別記様式））【記入例】'!$W$102,"40km以上")+COUNTIF('02_様式第２号（実績報告書（別記様式））【記入例】'!$W$137,"40km以上")+COUNTIF('02_様式第２号（実績報告書（別記様式））【記入例】'!$W$178,"40km以上")+COUNTIF('02_様式第２号（実績報告書（別記様式））【記入例】'!$W$213,"40km以上")+COUNTIF('02_様式第２号（実績報告書（別記様式））【記入例】'!$W$253,"40km以上")+COUNTIF('02_様式第２号（実績報告書（別記様式））【記入例】'!$W$288,"40km以上")+COUNTIF('02_様式第２号（実績報告書（別記様式））【記入例】'!$W$328,"40km以上")+COUNTIF('02_様式第２号（実績報告書（別記様式））【記入例】'!$W$363,"40km以上"))</f>
        <v/>
      </c>
      <c r="H34" s="56" t="str">
        <f>IF(COUNTIF('02_様式第２号（実績報告書（別記様式））【記入例】'!$W$28,"40km以上")+COUNTIF('02_様式第２号（実績報告書（別記様式））【記入例】'!$W$63,"40km以上")+COUNTIF('02_様式第２号（実績報告書（別記様式））【記入例】'!$W$103,"40km以上")+COUNTIF('02_様式第２号（実績報告書（別記様式））【記入例】'!$W$138,"40km以上")+COUNTIF('02_様式第２号（実績報告書（別記様式））【記入例】'!$W$179,"40km以上")+COUNTIF('02_様式第２号（実績報告書（別記様式））【記入例】'!$W$214,"40km以上")+COUNTIF('02_様式第２号（実績報告書（別記様式））【記入例】'!$W$254,"40km以上")+COUNTIF('02_様式第２号（実績報告書（別記様式））【記入例】'!$W$289,"40km以上")+COUNTIF('02_様式第２号（実績報告書（別記様式））【記入例】'!$W$329,"40km以上")+COUNTIF('02_様式第２号（実績報告書（別記様式））【記入例】'!$W$364,"40km以上")=0,"",COUNTIF('02_様式第２号（実績報告書（別記様式））【記入例】'!$W$28,"40km以上")+COUNTIF('02_様式第２号（実績報告書（別記様式））【記入例】'!$W$63,"40km以上")+COUNTIF('02_様式第２号（実績報告書（別記様式））【記入例】'!$W$103,"40km以上")+COUNTIF('02_様式第２号（実績報告書（別記様式））【記入例】'!$W$138,"40km以上")+COUNTIF('02_様式第２号（実績報告書（別記様式））【記入例】'!$W$179,"40km以上")+COUNTIF('02_様式第２号（実績報告書（別記様式））【記入例】'!$W$214,"40km以上")+COUNTIF('02_様式第２号（実績報告書（別記様式））【記入例】'!$W$254,"40km以上")+COUNTIF('02_様式第２号（実績報告書（別記様式））【記入例】'!$W$289,"40km以上")+COUNTIF('02_様式第２号（実績報告書（別記様式））【記入例】'!$W$329,"40km以上")+COUNTIF('02_様式第２号（実績報告書（別記様式））【記入例】'!$W$364,"40km以上"))</f>
        <v/>
      </c>
      <c r="I34" s="56" t="str">
        <f>IF(COUNTIF('02_様式第２号（実績報告書（別記様式））【記入例】'!$W$29,"40km以上")+COUNTIF('02_様式第２号（実績報告書（別記様式））【記入例】'!$W$64,"40km以上")+COUNTIF('02_様式第２号（実績報告書（別記様式））【記入例】'!$W$104,"40km以上")+COUNTIF('02_様式第２号（実績報告書（別記様式））【記入例】'!$W$139,"40km以上")+COUNTIF('02_様式第２号（実績報告書（別記様式））【記入例】'!$W$180,"40km以上")+COUNTIF('02_様式第２号（実績報告書（別記様式））【記入例】'!$W$215,"40km以上")+COUNTIF('02_様式第２号（実績報告書（別記様式））【記入例】'!$W$255,"40km以上")+COUNTIF('02_様式第２号（実績報告書（別記様式））【記入例】'!$W$290,"40km以上")+COUNTIF('02_様式第２号（実績報告書（別記様式））【記入例】'!$W$330,"40km以上")+COUNTIF('02_様式第２号（実績報告書（別記様式））【記入例】'!$W$365,"40km以上")=0,"",COUNTIF('02_様式第２号（実績報告書（別記様式））【記入例】'!$W$29,"40km以上")+COUNTIF('02_様式第２号（実績報告書（別記様式））【記入例】'!$W$64,"40km以上")+COUNTIF('02_様式第２号（実績報告書（別記様式））【記入例】'!$W$104,"40km以上")+COUNTIF('02_様式第２号（実績報告書（別記様式））【記入例】'!$W$139,"40km以上")+COUNTIF('02_様式第２号（実績報告書（別記様式））【記入例】'!$W$180,"40km以上")+COUNTIF('02_様式第２号（実績報告書（別記様式））【記入例】'!$W$215,"40km以上")+COUNTIF('02_様式第２号（実績報告書（別記様式））【記入例】'!$W$255,"40km以上")+COUNTIF('02_様式第２号（実績報告書（別記様式））【記入例】'!$W$290,"40km以上")+COUNTIF('02_様式第２号（実績報告書（別記様式））【記入例】'!$W$330,"40km以上")+COUNTIF('02_様式第２号（実績報告書（別記様式））【記入例】'!$W$365,"40km以上"))</f>
        <v/>
      </c>
      <c r="J34" s="56" t="str">
        <f>IF(COUNTIF('02_様式第２号（実績報告書（別記様式））【記入例】'!$W$30,"40km以上")+COUNTIF('02_様式第２号（実績報告書（別記様式））【記入例】'!$W$65,"40km以上")+COUNTIF('02_様式第２号（実績報告書（別記様式））【記入例】'!$W$105,"40km以上")+COUNTIF('02_様式第２号（実績報告書（別記様式））【記入例】'!$W$140,"40km以上")+COUNTIF('02_様式第２号（実績報告書（別記様式））【記入例】'!$W$181,"40km以上")+COUNTIF('02_様式第２号（実績報告書（別記様式））【記入例】'!$W$216,"40km以上")+COUNTIF('02_様式第２号（実績報告書（別記様式））【記入例】'!$W$256,"40km以上")+COUNTIF('02_様式第２号（実績報告書（別記様式））【記入例】'!$W$291,"40km以上")+COUNTIF('02_様式第２号（実績報告書（別記様式））【記入例】'!$W$331,"40km以上")+COUNTIF('02_様式第２号（実績報告書（別記様式））【記入例】'!$W$366,"40km以上")=0,"",COUNTIF('02_様式第２号（実績報告書（別記様式））【記入例】'!$W$30,"40km以上")+COUNTIF('02_様式第２号（実績報告書（別記様式））【記入例】'!$W$65,"40km以上")+COUNTIF('02_様式第２号（実績報告書（別記様式））【記入例】'!$W$105,"40km以上")+COUNTIF('02_様式第２号（実績報告書（別記様式））【記入例】'!$W$140,"40km以上")+COUNTIF('02_様式第２号（実績報告書（別記様式））【記入例】'!$W$181,"40km以上")+COUNTIF('02_様式第２号（実績報告書（別記様式））【記入例】'!$W$216,"40km以上")+COUNTIF('02_様式第２号（実績報告書（別記様式））【記入例】'!$W$256,"40km以上")+COUNTIF('02_様式第２号（実績報告書（別記様式））【記入例】'!$W$291,"40km以上")+COUNTIF('02_様式第２号（実績報告書（別記様式））【記入例】'!$W$331,"40km以上")+COUNTIF('02_様式第２号（実績報告書（別記様式））【記入例】'!$W$366,"40km以上"))</f>
        <v/>
      </c>
      <c r="K34" s="56" t="str">
        <f>IF(COUNTIF('02_様式第２号（実績報告書（別記様式））【記入例】'!$W$31,"40km以上")+COUNTIF('02_様式第２号（実績報告書（別記様式））【記入例】'!$W$66,"40km以上")+COUNTIF('02_様式第２号（実績報告書（別記様式））【記入例】'!$W$106,"40km以上")+COUNTIF('02_様式第２号（実績報告書（別記様式））【記入例】'!$W$141,"40km以上")+COUNTIF('02_様式第２号（実績報告書（別記様式））【記入例】'!$W$182,"40km以上")+COUNTIF('02_様式第２号（実績報告書（別記様式））【記入例】'!$W$217,"40km以上")+COUNTIF('02_様式第２号（実績報告書（別記様式））【記入例】'!$W$257,"40km以上")+COUNTIF('02_様式第２号（実績報告書（別記様式））【記入例】'!$W$292,"40km以上")+COUNTIF('02_様式第２号（実績報告書（別記様式））【記入例】'!$W$332,"40km以上")+COUNTIF('02_様式第２号（実績報告書（別記様式））【記入例】'!$W$367,"40km以上")=0,"",COUNTIF('02_様式第２号（実績報告書（別記様式））【記入例】'!$W$31,"40km以上")+COUNTIF('02_様式第２号（実績報告書（別記様式））【記入例】'!$W$66,"40km以上")+COUNTIF('02_様式第２号（実績報告書（別記様式））【記入例】'!$W$106,"40km以上")+COUNTIF('02_様式第２号（実績報告書（別記様式））【記入例】'!$W$141,"40km以上")+COUNTIF('02_様式第２号（実績報告書（別記様式））【記入例】'!$W$182,"40km以上")+COUNTIF('02_様式第２号（実績報告書（別記様式））【記入例】'!$W$217,"40km以上")+COUNTIF('02_様式第２号（実績報告書（別記様式））【記入例】'!$W$257,"40km以上")+COUNTIF('02_様式第２号（実績報告書（別記様式））【記入例】'!$W$292,"40km以上")+COUNTIF('02_様式第２号（実績報告書（別記様式））【記入例】'!$W$332,"40km以上")+COUNTIF('02_様式第２号（実績報告書（別記様式））【記入例】'!$W$367,"40km以上"))</f>
        <v/>
      </c>
      <c r="L34" s="56" t="str">
        <f>IF(COUNTIF('02_様式第２号（実績報告書（別記様式））【記入例】'!$W$32,"40km以上")+COUNTIF('02_様式第２号（実績報告書（別記様式））【記入例】'!$W$67,"40km以上")+COUNTIF('02_様式第２号（実績報告書（別記様式））【記入例】'!$W$107,"40km以上")+COUNTIF('02_様式第２号（実績報告書（別記様式））【記入例】'!$W$142,"40km以上")+COUNTIF('02_様式第２号（実績報告書（別記様式））【記入例】'!$W$183,"40km以上")+COUNTIF('02_様式第２号（実績報告書（別記様式））【記入例】'!$W$218,"40km以上")+COUNTIF('02_様式第２号（実績報告書（別記様式））【記入例】'!$W$258,"40km以上")+COUNTIF('02_様式第２号（実績報告書（別記様式））【記入例】'!$W$293,"40km以上")+COUNTIF('02_様式第２号（実績報告書（別記様式））【記入例】'!$W$333,"40km以上")+COUNTIF('02_様式第２号（実績報告書（別記様式））【記入例】'!$W$368,"40km以上")=0,"",COUNTIF('02_様式第２号（実績報告書（別記様式））【記入例】'!$W$32,"40km以上")+COUNTIF('02_様式第２号（実績報告書（別記様式））【記入例】'!$W$67,"40km以上")+COUNTIF('02_様式第２号（実績報告書（別記様式））【記入例】'!$W$107,"40km以上")+COUNTIF('02_様式第２号（実績報告書（別記様式））【記入例】'!$W$142,"40km以上")+COUNTIF('02_様式第２号（実績報告書（別記様式））【記入例】'!$W$183,"40km以上")+COUNTIF('02_様式第２号（実績報告書（別記様式））【記入例】'!$W$218,"40km以上")+COUNTIF('02_様式第２号（実績報告書（別記様式））【記入例】'!$W$258,"40km以上")+COUNTIF('02_様式第２号（実績報告書（別記様式））【記入例】'!$W$293,"40km以上")+COUNTIF('02_様式第２号（実績報告書（別記様式））【記入例】'!$W$333,"40km以上")+COUNTIF('02_様式第２号（実績報告書（別記様式））【記入例】'!$W$368,"40km以上"))</f>
        <v/>
      </c>
      <c r="M34" s="56" t="str">
        <f>IF(COUNTIF('02_様式第２号（実績報告書（別記様式））【記入例】'!$W$33,"40km以上")+COUNTIF('02_様式第２号（実績報告書（別記様式））【記入例】'!$W$68,"40km以上")+COUNTIF('02_様式第２号（実績報告書（別記様式））【記入例】'!$W$108,"40km以上")+COUNTIF('02_様式第２号（実績報告書（別記様式））【記入例】'!$W$143,"40km以上")+COUNTIF('02_様式第２号（実績報告書（別記様式））【記入例】'!$W$184,"40km以上")+COUNTIF('02_様式第２号（実績報告書（別記様式））【記入例】'!$W$219,"40km以上")+COUNTIF('02_様式第２号（実績報告書（別記様式））【記入例】'!$W$259,"40km以上")+COUNTIF('02_様式第２号（実績報告書（別記様式））【記入例】'!$W$294,"40km以上")+COUNTIF('02_様式第２号（実績報告書（別記様式））【記入例】'!$W$334,"40km以上")+COUNTIF('02_様式第２号（実績報告書（別記様式））【記入例】'!$W$369,"40km以上")=0,"",COUNTIF('02_様式第２号（実績報告書（別記様式））【記入例】'!$W$33,"40km以上")+COUNTIF('02_様式第２号（実績報告書（別記様式））【記入例】'!$W$68,"40km以上")+COUNTIF('02_様式第２号（実績報告書（別記様式））【記入例】'!$W$108,"40km以上")+COUNTIF('02_様式第２号（実績報告書（別記様式））【記入例】'!$W$143,"40km以上")+COUNTIF('02_様式第２号（実績報告書（別記様式））【記入例】'!$W$184,"40km以上")+COUNTIF('02_様式第２号（実績報告書（別記様式））【記入例】'!$W$219,"40km以上")+COUNTIF('02_様式第２号（実績報告書（別記様式））【記入例】'!$W$259,"40km以上")+COUNTIF('02_様式第２号（実績報告書（別記様式））【記入例】'!$W$294,"40km以上")+COUNTIF('02_様式第２号（実績報告書（別記様式））【記入例】'!$W$334,"40km以上")+COUNTIF('02_様式第２号（実績報告書（別記様式））【記入例】'!$W$369,"40km以上"))</f>
        <v/>
      </c>
      <c r="N34" s="56" t="str">
        <f>IF(COUNTIF('02_様式第２号（実績報告書（別記様式））【記入例】'!$W$34,"40km以上")+COUNTIF('02_様式第２号（実績報告書（別記様式））【記入例】'!$W$69,"40km以上")+COUNTIF('02_様式第２号（実績報告書（別記様式））【記入例】'!$W$109,"40km以上")+COUNTIF('02_様式第２号（実績報告書（別記様式））【記入例】'!$W$144,"40km以上")+COUNTIF('02_様式第２号（実績報告書（別記様式））【記入例】'!$W$185,"40km以上")+COUNTIF('02_様式第２号（実績報告書（別記様式））【記入例】'!$W$220,"40km以上")+COUNTIF('02_様式第２号（実績報告書（別記様式））【記入例】'!$W$260,"40km以上")+COUNTIF('02_様式第２号（実績報告書（別記様式））【記入例】'!$W$295,"40km以上")+COUNTIF('02_様式第２号（実績報告書（別記様式））【記入例】'!$W$335,"40km以上")+COUNTIF('02_様式第２号（実績報告書（別記様式））【記入例】'!$W$370,"40km以上")=0,"",COUNTIF('02_様式第２号（実績報告書（別記様式））【記入例】'!$W$34,"40km以上")+COUNTIF('02_様式第２号（実績報告書（別記様式））【記入例】'!$W$69,"40km以上")+COUNTIF('02_様式第２号（実績報告書（別記様式））【記入例】'!$W$109,"40km以上")+COUNTIF('02_様式第２号（実績報告書（別記様式））【記入例】'!$W$144,"40km以上")+COUNTIF('02_様式第２号（実績報告書（別記様式））【記入例】'!$W$185,"40km以上")+COUNTIF('02_様式第２号（実績報告書（別記様式））【記入例】'!$W$220,"40km以上")+COUNTIF('02_様式第２号（実績報告書（別記様式））【記入例】'!$W$260,"40km以上")+COUNTIF('02_様式第２号（実績報告書（別記様式））【記入例】'!$W$295,"40km以上")+COUNTIF('02_様式第２号（実績報告書（別記様式））【記入例】'!$W$335,"40km以上")+COUNTIF('02_様式第２号（実績報告書（別記様式））【記入例】'!$W$370,"40km以上"))</f>
        <v/>
      </c>
      <c r="O34" s="56" t="str">
        <f>IF(COUNTIF('02_様式第２号（実績報告書（別記様式））【記入例】'!$W$35,"40km以上")+COUNTIF('02_様式第２号（実績報告書（別記様式））【記入例】'!$W$70,"40km以上")+COUNTIF('02_様式第２号（実績報告書（別記様式））【記入例】'!$W$110,"40km以上")+COUNTIF('02_様式第２号（実績報告書（別記様式））【記入例】'!$W$145,"40km以上")+COUNTIF('02_様式第２号（実績報告書（別記様式））【記入例】'!$W$186,"40km以上")+COUNTIF('02_様式第２号（実績報告書（別記様式））【記入例】'!$W$221,"40km以上")+COUNTIF('02_様式第２号（実績報告書（別記様式））【記入例】'!$W$261,"40km以上")+COUNTIF('02_様式第２号（実績報告書（別記様式））【記入例】'!$W$296,"40km以上")+COUNTIF('02_様式第２号（実績報告書（別記様式））【記入例】'!$W$336,"40km以上")+COUNTIF('02_様式第２号（実績報告書（別記様式））【記入例】'!$W$371,"40km以上")=0,"",COUNTIF('02_様式第２号（実績報告書（別記様式））【記入例】'!$W$35,"40km以上")+COUNTIF('02_様式第２号（実績報告書（別記様式））【記入例】'!$W$70,"40km以上")+COUNTIF('02_様式第２号（実績報告書（別記様式））【記入例】'!$W$110,"40km以上")+COUNTIF('02_様式第２号（実績報告書（別記様式））【記入例】'!$W$145,"40km以上")+COUNTIF('02_様式第２号（実績報告書（別記様式））【記入例】'!$W$186,"40km以上")+COUNTIF('02_様式第２号（実績報告書（別記様式））【記入例】'!$W$221,"40km以上")+COUNTIF('02_様式第２号（実績報告書（別記様式））【記入例】'!$W$261,"40km以上")+COUNTIF('02_様式第２号（実績報告書（別記様式））【記入例】'!$W$296,"40km以上")+COUNTIF('02_様式第２号（実績報告書（別記様式））【記入例】'!$W$336,"40km以上")+COUNTIF('02_様式第２号（実績報告書（別記様式））【記入例】'!$W$371,"40km以上"))</f>
        <v/>
      </c>
      <c r="P34" s="56" t="str">
        <f>IF(COUNTIF('02_様式第２号（実績報告書（別記様式））【記入例】'!$W$36,"40km以上")+COUNTIF('02_様式第２号（実績報告書（別記様式））【記入例】'!$W$71,"40km以上")+COUNTIF('02_様式第２号（実績報告書（別記様式））【記入例】'!$W$111,"40km以上")+COUNTIF('02_様式第２号（実績報告書（別記様式））【記入例】'!$W$146,"40km以上")+COUNTIF('02_様式第２号（実績報告書（別記様式））【記入例】'!$W$187,"40km以上")+COUNTIF('02_様式第２号（実績報告書（別記様式））【記入例】'!$W$222,"40km以上")+COUNTIF('02_様式第２号（実績報告書（別記様式））【記入例】'!$W$262,"40km以上")+COUNTIF('02_様式第２号（実績報告書（別記様式））【記入例】'!$W$297,"40km以上")+COUNTIF('02_様式第２号（実績報告書（別記様式））【記入例】'!$W$337,"40km以上")+COUNTIF('02_様式第２号（実績報告書（別記様式））【記入例】'!$W$372,"40km以上")=0,"",COUNTIF('02_様式第２号（実績報告書（別記様式））【記入例】'!$W$36,"40km以上")+COUNTIF('02_様式第２号（実績報告書（別記様式））【記入例】'!$W$71,"40km以上")+COUNTIF('02_様式第２号（実績報告書（別記様式））【記入例】'!$W$111,"40km以上")+COUNTIF('02_様式第２号（実績報告書（別記様式））【記入例】'!$W$146,"40km以上")+COUNTIF('02_様式第２号（実績報告書（別記様式））【記入例】'!$W$187,"40km以上")+COUNTIF('02_様式第２号（実績報告書（別記様式））【記入例】'!$W$222,"40km以上")+COUNTIF('02_様式第２号（実績報告書（別記様式））【記入例】'!$W$262,"40km以上")+COUNTIF('02_様式第２号（実績報告書（別記様式））【記入例】'!$W$297,"40km以上")+COUNTIF('02_様式第２号（実績報告書（別記様式））【記入例】'!$W$337,"40km以上")+COUNTIF('02_様式第２号（実績報告書（別記様式））【記入例】'!$W$372,"40km以上"))</f>
        <v/>
      </c>
      <c r="Q34" s="56" t="str">
        <f>IF(COUNTIF('02_様式第２号（実績報告書（別記様式））【記入例】'!$W$37,"40km以上")+COUNTIF('02_様式第２号（実績報告書（別記様式））【記入例】'!$W$72,"40km以上")+COUNTIF('02_様式第２号（実績報告書（別記様式））【記入例】'!$W$112,"40km以上")+COUNTIF('02_様式第２号（実績報告書（別記様式））【記入例】'!$W$147,"40km以上")+COUNTIF('02_様式第２号（実績報告書（別記様式））【記入例】'!$W$188,"40km以上")+COUNTIF('02_様式第２号（実績報告書（別記様式））【記入例】'!$W$223,"40km以上")+COUNTIF('02_様式第２号（実績報告書（別記様式））【記入例】'!$W$263,"40km以上")+COUNTIF('02_様式第２号（実績報告書（別記様式））【記入例】'!$W$298,"40km以上")+COUNTIF('02_様式第２号（実績報告書（別記様式））【記入例】'!$W$338,"40km以上")+COUNTIF('02_様式第２号（実績報告書（別記様式））【記入例】'!$W$373,"40km以上")=0,"",COUNTIF('02_様式第２号（実績報告書（別記様式））【記入例】'!$W$37,"40km以上")+COUNTIF('02_様式第２号（実績報告書（別記様式））【記入例】'!$W$72,"40km以上")+COUNTIF('02_様式第２号（実績報告書（別記様式））【記入例】'!$W$112,"40km以上")+COUNTIF('02_様式第２号（実績報告書（別記様式））【記入例】'!$W$147,"40km以上")+COUNTIF('02_様式第２号（実績報告書（別記様式））【記入例】'!$W$188,"40km以上")+COUNTIF('02_様式第２号（実績報告書（別記様式））【記入例】'!$W$223,"40km以上")+COUNTIF('02_様式第２号（実績報告書（別記様式））【記入例】'!$W$263,"40km以上")+COUNTIF('02_様式第２号（実績報告書（別記様式））【記入例】'!$W$298,"40km以上")+COUNTIF('02_様式第２号（実績報告書（別記様式））【記入例】'!$W$338,"40km以上")+COUNTIF('02_様式第２号（実績報告書（別記様式））【記入例】'!$W$373,"40km以上"))</f>
        <v/>
      </c>
      <c r="R34" s="56" t="str">
        <f>IF(COUNTIF('02_様式第２号（実績報告書（別記様式））【記入例】'!$W$38,"40km以上")+COUNTIF('02_様式第２号（実績報告書（別記様式））【記入例】'!$W$73,"40km以上")+COUNTIF('02_様式第２号（実績報告書（別記様式））【記入例】'!$W$113,"40km以上")+COUNTIF('02_様式第２号（実績報告書（別記様式））【記入例】'!$W$148,"40km以上")+COUNTIF('02_様式第２号（実績報告書（別記様式））【記入例】'!$W$189,"40km以上")+COUNTIF('02_様式第２号（実績報告書（別記様式））【記入例】'!$W$224,"40km以上")+COUNTIF('02_様式第２号（実績報告書（別記様式））【記入例】'!$W$264,"40km以上")+COUNTIF('02_様式第２号（実績報告書（別記様式））【記入例】'!$W$299,"40km以上")+COUNTIF('02_様式第２号（実績報告書（別記様式））【記入例】'!$W$339,"40km以上")+COUNTIF('02_様式第２号（実績報告書（別記様式））【記入例】'!$W$374,"40km以上")=0,"",COUNTIF('02_様式第２号（実績報告書（別記様式））【記入例】'!$W$38,"40km以上")+COUNTIF('02_様式第２号（実績報告書（別記様式））【記入例】'!$W$73,"40km以上")+COUNTIF('02_様式第２号（実績報告書（別記様式））【記入例】'!$W$113,"40km以上")+COUNTIF('02_様式第２号（実績報告書（別記様式））【記入例】'!$W$148,"40km以上")+COUNTIF('02_様式第２号（実績報告書（別記様式））【記入例】'!$W$189,"40km以上")+COUNTIF('02_様式第２号（実績報告書（別記様式））【記入例】'!$W$224,"40km以上")+COUNTIF('02_様式第２号（実績報告書（別記様式））【記入例】'!$W$264,"40km以上")+COUNTIF('02_様式第２号（実績報告書（別記様式））【記入例】'!$W$299,"40km以上")+COUNTIF('02_様式第２号（実績報告書（別記様式））【記入例】'!$W$339,"40km以上")+COUNTIF('02_様式第２号（実績報告書（別記様式））【記入例】'!$W$374,"40km以上"))</f>
        <v/>
      </c>
      <c r="S34" s="56" t="str">
        <f>IF(COUNTIF('02_様式第２号（実績報告書（別記様式））【記入例】'!$W$39,"40km以上")+COUNTIF('02_様式第２号（実績報告書（別記様式））【記入例】'!$W$74,"40km以上")+COUNTIF('02_様式第２号（実績報告書（別記様式））【記入例】'!$W$114,"40km以上")+COUNTIF('02_様式第２号（実績報告書（別記様式））【記入例】'!$W$149,"40km以上")+COUNTIF('02_様式第２号（実績報告書（別記様式））【記入例】'!$W$190,"40km以上")+COUNTIF('02_様式第２号（実績報告書（別記様式））【記入例】'!$W$225,"40km以上")+COUNTIF('02_様式第２号（実績報告書（別記様式））【記入例】'!$W$265,"40km以上")+COUNTIF('02_様式第２号（実績報告書（別記様式））【記入例】'!$W$300,"40km以上")+COUNTIF('02_様式第２号（実績報告書（別記様式））【記入例】'!$W$340,"40km以上")+COUNTIF('02_様式第２号（実績報告書（別記様式））【記入例】'!$W$375,"40km以上")=0,"",COUNTIF('02_様式第２号（実績報告書（別記様式））【記入例】'!$W$39,"40km以上")+COUNTIF('02_様式第２号（実績報告書（別記様式））【記入例】'!$W$74,"40km以上")+COUNTIF('02_様式第２号（実績報告書（別記様式））【記入例】'!$W$114,"40km以上")+COUNTIF('02_様式第２号（実績報告書（別記様式））【記入例】'!$W$149,"40km以上")+COUNTIF('02_様式第２号（実績報告書（別記様式））【記入例】'!$W$190,"40km以上")+COUNTIF('02_様式第２号（実績報告書（別記様式））【記入例】'!$W$225,"40km以上")+COUNTIF('02_様式第２号（実績報告書（別記様式））【記入例】'!$W$265,"40km以上")+COUNTIF('02_様式第２号（実績報告書（別記様式））【記入例】'!$W$300,"40km以上")+COUNTIF('02_様式第２号（実績報告書（別記様式））【記入例】'!$W$340,"40km以上")+COUNTIF('02_様式第２号（実績報告書（別記様式））【記入例】'!$W$375,"40km以上"))</f>
        <v/>
      </c>
      <c r="T34" s="56" t="str">
        <f>IF(COUNTIF('02_様式第２号（実績報告書（別記様式））【記入例】'!$W$40,"40km以上")+COUNTIF('02_様式第２号（実績報告書（別記様式））【記入例】'!$W$75,"40km以上")+COUNTIF('02_様式第２号（実績報告書（別記様式））【記入例】'!$W$115,"40km以上")+COUNTIF('02_様式第２号（実績報告書（別記様式））【記入例】'!$W$150,"40km以上")+COUNTIF('02_様式第２号（実績報告書（別記様式））【記入例】'!$W$191,"40km以上")+COUNTIF('02_様式第２号（実績報告書（別記様式））【記入例】'!$W$226,"40km以上")+COUNTIF('02_様式第２号（実績報告書（別記様式））【記入例】'!$W$266,"40km以上")+COUNTIF('02_様式第２号（実績報告書（別記様式））【記入例】'!$W$301,"40km以上")+COUNTIF('02_様式第２号（実績報告書（別記様式））【記入例】'!$W$341,"40km以上")+COUNTIF('02_様式第２号（実績報告書（別記様式））【記入例】'!$W$376,"40km以上")=0,"",COUNTIF('02_様式第２号（実績報告書（別記様式））【記入例】'!$W$40,"40km以上")+COUNTIF('02_様式第２号（実績報告書（別記様式））【記入例】'!$W$75,"40km以上")+COUNTIF('02_様式第２号（実績報告書（別記様式））【記入例】'!$W$115,"40km以上")+COUNTIF('02_様式第２号（実績報告書（別記様式））【記入例】'!$W$150,"40km以上")+COUNTIF('02_様式第２号（実績報告書（別記様式））【記入例】'!$W$191,"40km以上")+COUNTIF('02_様式第２号（実績報告書（別記様式））【記入例】'!$W$226,"40km以上")+COUNTIF('02_様式第２号（実績報告書（別記様式））【記入例】'!$W$266,"40km以上")+COUNTIF('02_様式第２号（実績報告書（別記様式））【記入例】'!$W$301,"40km以上")+COUNTIF('02_様式第２号（実績報告書（別記様式））【記入例】'!$W$341,"40km以上")+COUNTIF('02_様式第２号（実績報告書（別記様式））【記入例】'!$W$376,"40km以上"))</f>
        <v/>
      </c>
      <c r="U34" s="202">
        <f>SUM(G26:W26,G34:T34)</f>
        <v>0</v>
      </c>
      <c r="V34" s="202"/>
      <c r="W34" s="203"/>
      <c r="AG34" s="59">
        <v>2500</v>
      </c>
      <c r="AH34" s="59" t="str">
        <f>IF((AG34*U34)=0,"",AG34*U34)</f>
        <v/>
      </c>
    </row>
    <row r="35" spans="1:34">
      <c r="AH35" s="16">
        <f>IF(SUM(AH30:AH34)=0,"",SUM(AH30:AH34))</f>
        <v>18000</v>
      </c>
    </row>
    <row r="37" spans="1:34">
      <c r="A37" s="60" t="s">
        <v>74</v>
      </c>
      <c r="B37" s="60"/>
    </row>
    <row r="38" spans="1:34">
      <c r="A38" s="60" t="s">
        <v>75</v>
      </c>
    </row>
    <row r="39" spans="1:34">
      <c r="A39" s="61">
        <v>1</v>
      </c>
      <c r="B39" s="16" t="s">
        <v>78</v>
      </c>
    </row>
    <row r="40" spans="1:34">
      <c r="A40" s="61"/>
      <c r="B40" s="16" t="s">
        <v>79</v>
      </c>
    </row>
    <row r="41" spans="1:34">
      <c r="A41" s="61">
        <v>2</v>
      </c>
      <c r="B41" s="16" t="s">
        <v>80</v>
      </c>
    </row>
    <row r="42" spans="1:34">
      <c r="B42" s="16" t="s">
        <v>81</v>
      </c>
    </row>
  </sheetData>
  <sheetProtection algorithmName="SHA-512" hashValue="MqvQvLQSu9+GVT425xoSQZyPgbrs6KhxhnLnBFoqmty0SXnBa8d5VoVNqF6UwHtdhca8rJHllG9cit8EjJOYzg==" saltValue="F+OB2Ys+7t4EqiDyoQ2l1Q==" spinCount="100000" sheet="1" objects="1" scenarios="1"/>
  <mergeCells count="28">
    <mergeCell ref="A33:F33"/>
    <mergeCell ref="A34:F34"/>
    <mergeCell ref="U28:W29"/>
    <mergeCell ref="U34:W34"/>
    <mergeCell ref="U33:W33"/>
    <mergeCell ref="U32:W32"/>
    <mergeCell ref="U31:W31"/>
    <mergeCell ref="U30:W30"/>
    <mergeCell ref="A28:F29"/>
    <mergeCell ref="A30:F30"/>
    <mergeCell ref="A31:F31"/>
    <mergeCell ref="A32:F32"/>
    <mergeCell ref="A5:Y5"/>
    <mergeCell ref="A20:F21"/>
    <mergeCell ref="A26:F26"/>
    <mergeCell ref="A14:H14"/>
    <mergeCell ref="A15:H15"/>
    <mergeCell ref="A16:H16"/>
    <mergeCell ref="A17:H17"/>
    <mergeCell ref="I14:T14"/>
    <mergeCell ref="I15:T15"/>
    <mergeCell ref="I17:T17"/>
    <mergeCell ref="A25:F25"/>
    <mergeCell ref="A24:F24"/>
    <mergeCell ref="A23:F23"/>
    <mergeCell ref="A22:F22"/>
    <mergeCell ref="K16:L16"/>
    <mergeCell ref="N16:O16"/>
  </mergeCells>
  <phoneticPr fontId="2"/>
  <printOptions horizontalCentered="1"/>
  <pageMargins left="0.51181102362204722" right="0.51181102362204722" top="0.74803149606299213" bottom="0.74803149606299213" header="0.31496062992125984" footer="0.31496062992125984"/>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22D1-DBA2-4C2C-A35A-B5FA0D2B35B7}">
  <sheetPr>
    <pageSetUpPr fitToPage="1"/>
  </sheetPr>
  <dimension ref="A2:AA43"/>
  <sheetViews>
    <sheetView showGridLines="0" view="pageBreakPreview" topLeftCell="A24" zoomScaleNormal="100" zoomScaleSheetLayoutView="100" zoomScalePageLayoutView="115" workbookViewId="0">
      <selection activeCell="R30" sqref="R30"/>
    </sheetView>
  </sheetViews>
  <sheetFormatPr defaultColWidth="2.875" defaultRowHeight="13.5"/>
  <cols>
    <col min="1" max="3" width="2.875" style="16"/>
    <col min="4" max="4" width="2.875" style="16" customWidth="1"/>
    <col min="5" max="6" width="2.875" style="16"/>
    <col min="7" max="7" width="2.875" style="16" customWidth="1"/>
    <col min="8" max="16384" width="2.875" style="16"/>
  </cols>
  <sheetData>
    <row r="2" spans="1:27" ht="18.75">
      <c r="L2" s="64" t="s">
        <v>101</v>
      </c>
    </row>
    <row r="7" spans="1:27" ht="13.5" customHeight="1">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7" ht="13.5" customHeight="1">
      <c r="A8" s="214" t="s">
        <v>102</v>
      </c>
      <c r="B8" s="215"/>
      <c r="C8" s="215"/>
      <c r="D8" s="215"/>
      <c r="E8" s="215"/>
      <c r="F8" s="215"/>
      <c r="G8" s="215"/>
      <c r="H8" s="215"/>
      <c r="I8" s="215"/>
      <c r="J8" s="215"/>
      <c r="K8" s="215"/>
      <c r="L8" s="215"/>
      <c r="M8" s="215"/>
      <c r="N8" s="215"/>
      <c r="O8" s="215"/>
      <c r="P8" s="215"/>
      <c r="Q8" s="215"/>
      <c r="R8" s="215"/>
      <c r="S8" s="215"/>
      <c r="T8" s="215"/>
      <c r="U8" s="215"/>
      <c r="V8" s="215"/>
      <c r="W8" s="215"/>
      <c r="X8" s="215"/>
      <c r="Y8" s="215"/>
      <c r="Z8" s="215"/>
      <c r="AA8" s="215"/>
    </row>
    <row r="9" spans="1:27" ht="13.5" customHeight="1">
      <c r="A9" s="215"/>
      <c r="B9" s="215"/>
      <c r="C9" s="215"/>
      <c r="D9" s="215"/>
      <c r="E9" s="215"/>
      <c r="F9" s="215"/>
      <c r="G9" s="215"/>
      <c r="H9" s="215"/>
      <c r="I9" s="215"/>
      <c r="J9" s="215"/>
      <c r="K9" s="215"/>
      <c r="L9" s="215"/>
      <c r="M9" s="215"/>
      <c r="N9" s="215"/>
      <c r="O9" s="215"/>
      <c r="P9" s="215"/>
      <c r="Q9" s="215"/>
      <c r="R9" s="215"/>
      <c r="S9" s="215"/>
      <c r="T9" s="215"/>
      <c r="U9" s="215"/>
      <c r="V9" s="215"/>
      <c r="W9" s="215"/>
      <c r="X9" s="215"/>
      <c r="Y9" s="215"/>
      <c r="Z9" s="215"/>
      <c r="AA9" s="215"/>
    </row>
    <row r="10" spans="1:27" ht="13.5" customHeight="1">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7" ht="13.5" customHeight="1">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row>
    <row r="12" spans="1:27" ht="13.5"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7" ht="13.5" customHeight="1">
      <c r="A13" s="65"/>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7" ht="13.5" customHeight="1">
      <c r="A14" s="65"/>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7">
      <c r="B15" s="63" t="s">
        <v>103</v>
      </c>
    </row>
    <row r="19" spans="2:22" ht="19.5" customHeight="1">
      <c r="B19" s="16" t="s">
        <v>104</v>
      </c>
      <c r="E19" s="16" t="s">
        <v>105</v>
      </c>
      <c r="H19" s="216" t="str">
        <f>IF('01_様式第１号（交付申請書兼請求書）【記入例】'!$D$19="","",'01_様式第１号（交付申請書兼請求書）【記入例】'!$D$19)</f>
        <v>延岡市東本小路２番地１</v>
      </c>
      <c r="I19" s="217"/>
      <c r="J19" s="217"/>
      <c r="K19" s="217"/>
      <c r="L19" s="217"/>
      <c r="M19" s="217"/>
      <c r="N19" s="217"/>
      <c r="O19" s="217"/>
      <c r="P19" s="217"/>
      <c r="Q19" s="217"/>
      <c r="R19" s="217"/>
      <c r="S19" s="217"/>
      <c r="T19" s="217"/>
      <c r="U19" s="217"/>
      <c r="V19" s="217"/>
    </row>
    <row r="20" spans="2:22" ht="19.5" customHeight="1"/>
    <row r="21" spans="2:22" ht="19.5" customHeight="1">
      <c r="E21" s="16" t="s">
        <v>106</v>
      </c>
      <c r="H21" s="216" t="str">
        <f>IF('01_様式第１号（交付申請書兼請求書）【記入例】'!$D$20="","",'01_様式第１号（交付申請書兼請求書）【記入例】'!$D$20)</f>
        <v>社会福祉法人●●福祉会</v>
      </c>
      <c r="I21" s="217"/>
      <c r="J21" s="217"/>
      <c r="K21" s="217"/>
      <c r="L21" s="217"/>
      <c r="M21" s="217"/>
      <c r="N21" s="217"/>
      <c r="O21" s="217"/>
      <c r="P21" s="217"/>
      <c r="Q21" s="217"/>
      <c r="R21" s="217"/>
      <c r="S21" s="217"/>
      <c r="T21" s="217"/>
      <c r="U21" s="217"/>
      <c r="V21" s="217"/>
    </row>
    <row r="22" spans="2:22" ht="19.5" customHeight="1"/>
    <row r="23" spans="2:22" ht="19.5" customHeight="1">
      <c r="E23" s="16" t="s">
        <v>107</v>
      </c>
      <c r="H23" s="216" t="str">
        <f>IF('01_様式第１号（交付申請書兼請求書）【記入例】'!$D$22="","",'01_様式第１号（交付申請書兼請求書）【記入例】'!$D$22)</f>
        <v>理事長　介護　太郎</v>
      </c>
      <c r="I23" s="217"/>
      <c r="J23" s="217"/>
      <c r="K23" s="217"/>
      <c r="L23" s="217"/>
      <c r="M23" s="217"/>
      <c r="N23" s="217"/>
      <c r="O23" s="217"/>
      <c r="P23" s="217"/>
      <c r="Q23" s="217"/>
      <c r="R23" s="217"/>
      <c r="S23" s="217"/>
      <c r="T23" s="217"/>
      <c r="U23" s="217"/>
      <c r="V23" s="217"/>
    </row>
    <row r="24" spans="2:22" ht="19.5" customHeight="1">
      <c r="I24" s="66"/>
      <c r="J24" s="66"/>
      <c r="K24" s="66"/>
      <c r="L24" s="66"/>
      <c r="M24" s="66"/>
      <c r="N24" s="66"/>
      <c r="O24" s="66"/>
      <c r="P24" s="66"/>
      <c r="Q24" s="66"/>
      <c r="R24" s="66"/>
      <c r="S24" s="66"/>
      <c r="T24" s="66"/>
      <c r="U24" s="66"/>
      <c r="V24" s="66"/>
    </row>
    <row r="25" spans="2:22" ht="19.5" customHeight="1"/>
    <row r="26" spans="2:22" ht="19.5" customHeight="1"/>
    <row r="27" spans="2:22" ht="19.5" customHeight="1">
      <c r="B27" s="16" t="s">
        <v>108</v>
      </c>
      <c r="E27" s="16" t="s">
        <v>105</v>
      </c>
      <c r="H27" s="218" t="s">
        <v>112</v>
      </c>
      <c r="I27" s="219"/>
      <c r="J27" s="219"/>
      <c r="K27" s="219"/>
      <c r="L27" s="219"/>
      <c r="M27" s="219"/>
      <c r="N27" s="219"/>
      <c r="O27" s="219"/>
      <c r="P27" s="219"/>
      <c r="Q27" s="219"/>
      <c r="R27" s="219"/>
      <c r="S27" s="219"/>
      <c r="T27" s="219"/>
      <c r="U27" s="219"/>
      <c r="V27" s="219"/>
    </row>
    <row r="28" spans="2:22" ht="19.5" customHeight="1"/>
    <row r="29" spans="2:22" ht="19.5" customHeight="1">
      <c r="E29" s="16" t="s">
        <v>106</v>
      </c>
      <c r="H29" s="218" t="s">
        <v>111</v>
      </c>
      <c r="I29" s="219"/>
      <c r="J29" s="219"/>
      <c r="K29" s="219"/>
      <c r="L29" s="219"/>
      <c r="M29" s="219"/>
      <c r="N29" s="219"/>
      <c r="O29" s="219"/>
      <c r="P29" s="219"/>
      <c r="Q29" s="219"/>
      <c r="R29" s="219"/>
      <c r="S29" s="219"/>
      <c r="T29" s="219"/>
      <c r="U29" s="219"/>
      <c r="V29" s="219"/>
    </row>
    <row r="30" spans="2:22" ht="19.5" customHeight="1"/>
    <row r="31" spans="2:22" ht="19.5" customHeight="1">
      <c r="E31" s="16" t="s">
        <v>107</v>
      </c>
      <c r="H31" s="218" t="s">
        <v>122</v>
      </c>
      <c r="I31" s="219"/>
      <c r="J31" s="219"/>
      <c r="K31" s="219"/>
      <c r="L31" s="219"/>
      <c r="M31" s="219"/>
      <c r="N31" s="219"/>
      <c r="O31" s="219"/>
      <c r="P31" s="219"/>
      <c r="Q31" s="219"/>
      <c r="R31" s="219"/>
      <c r="S31" s="219"/>
      <c r="T31" s="219"/>
      <c r="U31" s="219"/>
      <c r="V31" s="219"/>
    </row>
    <row r="34" spans="2:25">
      <c r="B34" s="16" t="s">
        <v>109</v>
      </c>
    </row>
    <row r="35" spans="2:25" ht="8.25" customHeight="1"/>
    <row r="36" spans="2:25" ht="18.75">
      <c r="C36" s="220" t="s">
        <v>17</v>
      </c>
      <c r="D36" s="220"/>
      <c r="E36" s="221"/>
      <c r="F36" s="221"/>
      <c r="G36" s="209" t="s">
        <v>52</v>
      </c>
      <c r="H36" s="209"/>
      <c r="I36" s="209"/>
      <c r="J36" s="209"/>
      <c r="K36" s="209"/>
      <c r="L36" s="209"/>
      <c r="M36" s="209"/>
      <c r="N36" s="209"/>
      <c r="O36" s="209"/>
      <c r="P36" s="210"/>
      <c r="Q36" s="210"/>
      <c r="R36" s="210"/>
      <c r="S36" s="210"/>
      <c r="T36" s="67"/>
      <c r="U36" s="67"/>
      <c r="V36" s="66"/>
      <c r="W36" s="66"/>
      <c r="X36" s="68"/>
      <c r="Y36" s="68"/>
    </row>
    <row r="37" spans="2:25" ht="18.75">
      <c r="C37" s="222" t="s">
        <v>20</v>
      </c>
      <c r="D37" s="223"/>
      <c r="E37" s="223"/>
      <c r="F37" s="224"/>
      <c r="G37" s="209" t="s">
        <v>53</v>
      </c>
      <c r="H37" s="209"/>
      <c r="I37" s="209"/>
      <c r="J37" s="209"/>
      <c r="K37" s="209"/>
      <c r="L37" s="209"/>
      <c r="M37" s="209"/>
      <c r="N37" s="209"/>
      <c r="O37" s="209"/>
      <c r="P37" s="210"/>
      <c r="Q37" s="210"/>
      <c r="R37" s="210"/>
      <c r="S37" s="210"/>
    </row>
    <row r="38" spans="2:25" ht="18.75">
      <c r="C38" s="102" t="s">
        <v>18</v>
      </c>
      <c r="D38" s="102"/>
      <c r="E38" s="208"/>
      <c r="F38" s="208"/>
      <c r="G38" s="209" t="s">
        <v>47</v>
      </c>
      <c r="H38" s="209"/>
      <c r="I38" s="209"/>
      <c r="J38" s="209"/>
      <c r="K38" s="209"/>
      <c r="L38" s="209"/>
      <c r="M38" s="209"/>
      <c r="N38" s="209"/>
      <c r="O38" s="209"/>
      <c r="P38" s="210"/>
      <c r="Q38" s="210"/>
      <c r="R38" s="210"/>
      <c r="S38" s="210"/>
    </row>
    <row r="39" spans="2:25" ht="18.75">
      <c r="C39" s="102" t="s">
        <v>19</v>
      </c>
      <c r="D39" s="102"/>
      <c r="E39" s="208"/>
      <c r="F39" s="208"/>
      <c r="G39" s="209">
        <v>7654321</v>
      </c>
      <c r="H39" s="209"/>
      <c r="I39" s="209"/>
      <c r="J39" s="209"/>
      <c r="K39" s="209"/>
      <c r="L39" s="209"/>
      <c r="M39" s="209"/>
      <c r="N39" s="209"/>
      <c r="O39" s="209"/>
      <c r="P39" s="210"/>
      <c r="Q39" s="210"/>
      <c r="R39" s="210"/>
      <c r="S39" s="210"/>
    </row>
    <row r="40" spans="2:25" ht="18.75">
      <c r="C40" s="102" t="s">
        <v>22</v>
      </c>
      <c r="D40" s="102"/>
      <c r="E40" s="208"/>
      <c r="F40" s="208"/>
      <c r="G40" s="211" t="s">
        <v>12</v>
      </c>
      <c r="H40" s="212"/>
      <c r="I40" s="213" t="s">
        <v>113</v>
      </c>
      <c r="J40" s="210"/>
      <c r="K40" s="210"/>
      <c r="L40" s="210"/>
      <c r="M40" s="210"/>
      <c r="N40" s="210"/>
      <c r="O40" s="210"/>
      <c r="P40" s="210"/>
      <c r="Q40" s="210"/>
      <c r="R40" s="210"/>
      <c r="S40" s="210"/>
    </row>
    <row r="41" spans="2:25" ht="18">
      <c r="C41" s="102"/>
      <c r="D41" s="102"/>
      <c r="E41" s="208"/>
      <c r="F41" s="208"/>
      <c r="G41" s="209" t="s">
        <v>114</v>
      </c>
      <c r="H41" s="209"/>
      <c r="I41" s="209"/>
      <c r="J41" s="209"/>
      <c r="K41" s="209"/>
      <c r="L41" s="209"/>
      <c r="M41" s="209"/>
      <c r="N41" s="209"/>
      <c r="O41" s="209"/>
      <c r="P41" s="210"/>
      <c r="Q41" s="210"/>
      <c r="R41" s="210"/>
      <c r="S41" s="210"/>
    </row>
    <row r="42" spans="2:25" ht="8.25" customHeight="1"/>
    <row r="43" spans="2:25">
      <c r="C43" s="16" t="s">
        <v>110</v>
      </c>
    </row>
  </sheetData>
  <sheetProtection algorithmName="SHA-512" hashValue="j5xQA0jwocCrVWZomUyOa2F+ESi4Hg8iMKETXpFfP7sTJ9IB67LCRg7LtmEF+njh/V5zV2Jn3BE71LX36hMiYg==" saltValue="/Ocou7uG+FToIfaMb9ZQyw==" spinCount="100000" sheet="1" objects="1" scenarios="1"/>
  <mergeCells count="19">
    <mergeCell ref="C38:F38"/>
    <mergeCell ref="G38:S38"/>
    <mergeCell ref="A8:AA9"/>
    <mergeCell ref="H19:V19"/>
    <mergeCell ref="H21:V21"/>
    <mergeCell ref="H23:V23"/>
    <mergeCell ref="H27:V27"/>
    <mergeCell ref="H29:V29"/>
    <mergeCell ref="H31:V31"/>
    <mergeCell ref="C36:F36"/>
    <mergeCell ref="G36:S36"/>
    <mergeCell ref="C37:F37"/>
    <mergeCell ref="G37:S37"/>
    <mergeCell ref="C39:F39"/>
    <mergeCell ref="G39:S39"/>
    <mergeCell ref="C40:F41"/>
    <mergeCell ref="G40:H40"/>
    <mergeCell ref="I40:S40"/>
    <mergeCell ref="G41:S41"/>
  </mergeCells>
  <phoneticPr fontId="2"/>
  <dataValidations count="1">
    <dataValidation imeMode="halfKatakana" allowBlank="1" showInputMessage="1" showErrorMessage="1" sqref="I40:S40" xr:uid="{2A10435C-EC35-404C-866C-DB206EEC00DC}"/>
  </dataValidations>
  <printOptions horizontalCentered="1"/>
  <pageMargins left="0.51181102362204722" right="0.51181102362204722" top="0.74803149606299213" bottom="0.74803149606299213" header="0.31496062992125984" footer="0.31496062992125984"/>
  <pageSetup paperSize="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01_様式第１号（交付申請書兼請求書）【記入例】</vt:lpstr>
      <vt:lpstr>02_様式第２号（実績報告書（別記様式））【記入例】</vt:lpstr>
      <vt:lpstr>03_様式第２号（実績報告書）【記入例】</vt:lpstr>
      <vt:lpstr>委任状（申請者と受取口座名義が違う場合に使用）</vt:lpstr>
      <vt:lpstr>'01_様式第１号（交付申請書兼請求書）【記入例】'!Print_Area</vt:lpstr>
      <vt:lpstr>'02_様式第２号（実績報告書（別記様式））【記入例】'!Print_Area</vt:lpstr>
      <vt:lpstr>'03_様式第２号（実績報告書）【記入例】'!Print_Area</vt:lpstr>
      <vt:lpstr>'委任状（申請者と受取口座名義が違う場合に使用）'!Print_Area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黒木　康二</dc:creator>
  <cp:lastModifiedBy>黒木　康二</cp:lastModifiedBy>
  <cp:lastPrinted>2025-12-05T07:56:12Z</cp:lastPrinted>
  <dcterms:created xsi:type="dcterms:W3CDTF">2015-06-05T18:19:34Z</dcterms:created>
  <dcterms:modified xsi:type="dcterms:W3CDTF">2025-12-18T01:13:53Z</dcterms:modified>
</cp:coreProperties>
</file>