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⑦大西\人材投資\"/>
    </mc:Choice>
  </mc:AlternateContent>
  <workbookProtection workbookAlgorithmName="SHA-512" workbookHashValue="AuQx+gcu9k7ng3MlrvDNmQ91xfnc6pfTfhlj1LcfvDu/iUWMyT572DD0YwA4GH9aIzyeC0a0PLWP2IVhpBfS9A==" workbookSaltValue="dBclzww30RIfNHYFlKgSOQ==" workbookSpinCount="100000" lockStructure="1"/>
  <bookViews>
    <workbookView xWindow="-60" yWindow="-60" windowWidth="20610" windowHeight="11190" firstSheet="1" activeTab="1"/>
  </bookViews>
  <sheets>
    <sheet name="データーシート" sheetId="14" state="hidden" r:id="rId1"/>
    <sheet name="入力シート" sheetId="1" r:id="rId2"/>
    <sheet name="1.交付申請書" sheetId="2" r:id="rId3"/>
    <sheet name="１-2.事業計画兼収支予算（入力有）" sheetId="3" r:id="rId4"/>
    <sheet name="３.交付決定通知書" sheetId="4" state="hidden" r:id="rId5"/>
    <sheet name="送付文" sheetId="15" state="hidden" r:id="rId6"/>
    <sheet name="5.実績報告書" sheetId="5" r:id="rId7"/>
    <sheet name="5-1.事業報告兼収支計算（入力有）" sheetId="7" r:id="rId8"/>
    <sheet name="６.確定通知書" sheetId="8" state="hidden" r:id="rId9"/>
    <sheet name="6-1.確定調書（様式）" sheetId="10" state="hidden" r:id="rId10"/>
    <sheet name="7.請求書" sheetId="11" r:id="rId11"/>
    <sheet name="4-変.変更承認申請" sheetId="12" r:id="rId12"/>
    <sheet name="2-変.変更承認通知" sheetId="13" state="hidden" r:id="rId13"/>
    <sheet name="2-変.変更交付決定" sheetId="9" state="hidden" r:id="rId14"/>
  </sheets>
  <definedNames>
    <definedName name="_xlnm.Print_Area" localSheetId="2">'1.交付申請書'!$A$1:$X$55</definedName>
    <definedName name="_xlnm.Print_Area" localSheetId="3">'１-2.事業計画兼収支予算（入力有）'!$A$1:$X$51</definedName>
    <definedName name="_xlnm.Print_Area" localSheetId="13">'2-変.変更交付決定'!$A$1:$V$54</definedName>
    <definedName name="_xlnm.Print_Area" localSheetId="12">'2-変.変更承認通知'!$A$1:$U$51</definedName>
    <definedName name="_xlnm.Print_Area" localSheetId="7">'5-1.事業報告兼収支計算（入力有）'!$A$1:$X$57</definedName>
    <definedName name="_xlnm.Print_Area" localSheetId="9">'6-1.確定調書（様式）'!$A$1:$G$30</definedName>
    <definedName name="_xlnm.Print_Area" localSheetId="10">'7.請求書'!$A$1:$W$49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 i="7" l="1"/>
  <c r="D32" i="5"/>
  <c r="E59" i="1" l="1"/>
  <c r="B23" i="3" l="1"/>
  <c r="E35" i="2"/>
  <c r="C17" i="9"/>
  <c r="C17" i="12"/>
  <c r="C17" i="13"/>
  <c r="H26" i="9"/>
  <c r="E11" i="9"/>
  <c r="E10" i="9"/>
  <c r="E8" i="9"/>
  <c r="P4" i="9"/>
  <c r="P3" i="9"/>
  <c r="E11" i="13"/>
  <c r="E10" i="13"/>
  <c r="E8" i="13"/>
  <c r="O4" i="13"/>
  <c r="O3" i="13"/>
  <c r="C17" i="4"/>
  <c r="H31" i="12" l="1"/>
  <c r="O30" i="12"/>
  <c r="O28" i="12"/>
  <c r="O29" i="12"/>
  <c r="O27" i="12"/>
  <c r="H30" i="12"/>
  <c r="H27" i="12"/>
  <c r="H28" i="12"/>
  <c r="C13" i="11"/>
  <c r="N14" i="12"/>
  <c r="N13" i="12"/>
  <c r="N11" i="12"/>
  <c r="P3" i="12"/>
  <c r="G47" i="11"/>
  <c r="G46" i="11"/>
  <c r="G45" i="11"/>
  <c r="G44" i="11"/>
  <c r="G43" i="11"/>
  <c r="E38" i="11"/>
  <c r="E37" i="1"/>
  <c r="E34" i="11" s="1"/>
  <c r="K30" i="11"/>
  <c r="E30" i="11"/>
  <c r="C17" i="5" l="1"/>
  <c r="O11" i="11"/>
  <c r="O10" i="11"/>
  <c r="O8" i="11"/>
  <c r="Q3" i="11"/>
  <c r="E4" i="10"/>
  <c r="C17" i="8"/>
  <c r="E11" i="8"/>
  <c r="E10" i="8"/>
  <c r="E8" i="8"/>
  <c r="Q4" i="8"/>
  <c r="Q3" i="8"/>
  <c r="C54" i="7"/>
  <c r="F6" i="7"/>
  <c r="H55" i="7" s="1"/>
  <c r="Q5" i="7"/>
  <c r="H57" i="7" s="1"/>
  <c r="F5" i="7"/>
  <c r="H56" i="7" s="1"/>
  <c r="E45" i="1"/>
  <c r="I29" i="8" s="1"/>
  <c r="I43" i="5"/>
  <c r="D43" i="5"/>
  <c r="D38" i="5"/>
  <c r="M38" i="5"/>
  <c r="M14" i="5"/>
  <c r="M13" i="5"/>
  <c r="M11" i="5"/>
  <c r="O3" i="5"/>
  <c r="R3" i="15"/>
  <c r="B9" i="15"/>
  <c r="B8" i="15"/>
  <c r="B6" i="15"/>
  <c r="J33" i="7" l="1"/>
  <c r="E22" i="11"/>
  <c r="J35" i="7"/>
  <c r="F10" i="10" s="1"/>
  <c r="D48" i="4" l="1"/>
  <c r="D46" i="4"/>
  <c r="D43" i="4"/>
  <c r="D39" i="4"/>
  <c r="D37" i="4"/>
  <c r="D35" i="4"/>
  <c r="D32" i="4" l="1"/>
  <c r="D30" i="4"/>
  <c r="M14" i="2"/>
  <c r="E11" i="4"/>
  <c r="E10" i="4"/>
  <c r="E8" i="4"/>
  <c r="O4" i="4"/>
  <c r="F6" i="3"/>
  <c r="Q5" i="3"/>
  <c r="F5" i="3"/>
  <c r="N42" i="2"/>
  <c r="E42" i="2"/>
  <c r="E25" i="1"/>
  <c r="E31" i="2" l="1"/>
  <c r="H29" i="12"/>
  <c r="E31" i="1"/>
  <c r="J33" i="3"/>
  <c r="J35" i="3"/>
  <c r="C31" i="8" l="1"/>
  <c r="F6" i="10"/>
  <c r="D28" i="5"/>
  <c r="E27" i="4"/>
  <c r="M13" i="2"/>
  <c r="M11" i="2"/>
  <c r="F26" i="1"/>
  <c r="Q18" i="3" l="1"/>
  <c r="Q14" i="7"/>
  <c r="Q12" i="7"/>
  <c r="Q16" i="7"/>
  <c r="Q10" i="3"/>
  <c r="Q18" i="7"/>
  <c r="Q10" i="7"/>
  <c r="Q12" i="3"/>
  <c r="Q14" i="3"/>
  <c r="Q16" i="3"/>
  <c r="J46" i="7" l="1"/>
  <c r="J37" i="7"/>
  <c r="J50" i="7" l="1"/>
  <c r="F7" i="10" s="1"/>
  <c r="F8" i="10"/>
  <c r="O3" i="4"/>
  <c r="J47" i="2"/>
  <c r="E47" i="2"/>
  <c r="N3" i="2"/>
  <c r="J46" i="3" l="1"/>
  <c r="J50" i="3" s="1"/>
  <c r="J37" i="3"/>
  <c r="F24" i="10" l="1"/>
  <c r="F9" i="10"/>
  <c r="F14" i="10" l="1"/>
  <c r="F15" i="10" s="1"/>
  <c r="F19" i="10"/>
  <c r="F20" i="10" l="1"/>
  <c r="F25" i="10" s="1"/>
</calcChain>
</file>

<file path=xl/sharedStrings.xml><?xml version="1.0" encoding="utf-8"?>
<sst xmlns="http://schemas.openxmlformats.org/spreadsheetml/2006/main" count="383" uniqueCount="259">
  <si>
    <t>規則様式第１号（第３条関係）</t>
    <rPh sb="0" eb="2">
      <t>キソク</t>
    </rPh>
    <rPh sb="2" eb="4">
      <t>ヨウシキ</t>
    </rPh>
    <rPh sb="4" eb="5">
      <t>ダイ</t>
    </rPh>
    <rPh sb="6" eb="7">
      <t>ゴウ</t>
    </rPh>
    <rPh sb="8" eb="9">
      <t>ダイ</t>
    </rPh>
    <rPh sb="10" eb="11">
      <t>ジョウ</t>
    </rPh>
    <rPh sb="11" eb="13">
      <t>カンケイ</t>
    </rPh>
    <phoneticPr fontId="1"/>
  </si>
  <si>
    <t>代表者名</t>
    <rPh sb="0" eb="3">
      <t>ダイヒョウシャ</t>
    </rPh>
    <rPh sb="3" eb="4">
      <t>メイ</t>
    </rPh>
    <phoneticPr fontId="1"/>
  </si>
  <si>
    <t>補助金等交付申請書</t>
    <rPh sb="0" eb="3">
      <t>ホジョキン</t>
    </rPh>
    <rPh sb="3" eb="4">
      <t>トウ</t>
    </rPh>
    <rPh sb="4" eb="6">
      <t>コウフ</t>
    </rPh>
    <rPh sb="6" eb="9">
      <t>シンセイショ</t>
    </rPh>
    <phoneticPr fontId="1"/>
  </si>
  <si>
    <t>延岡市長　読谷山　洋司　様</t>
    <rPh sb="0" eb="2">
      <t>ノベオカ</t>
    </rPh>
    <rPh sb="2" eb="4">
      <t>シチョウ</t>
    </rPh>
    <rPh sb="5" eb="6">
      <t>ヨ</t>
    </rPh>
    <rPh sb="6" eb="7">
      <t>タニ</t>
    </rPh>
    <rPh sb="7" eb="8">
      <t>ヤマ</t>
    </rPh>
    <rPh sb="9" eb="11">
      <t>ヨウジ</t>
    </rPh>
    <rPh sb="12" eb="13">
      <t>サマ</t>
    </rPh>
    <phoneticPr fontId="1"/>
  </si>
  <si>
    <t>住所</t>
    <rPh sb="0" eb="2">
      <t>ジュウショ</t>
    </rPh>
    <phoneticPr fontId="1"/>
  </si>
  <si>
    <t>記</t>
    <rPh sb="0" eb="1">
      <t>キ</t>
    </rPh>
    <phoneticPr fontId="1"/>
  </si>
  <si>
    <t>１　事業の名称</t>
    <rPh sb="2" eb="4">
      <t>ジギョウ</t>
    </rPh>
    <rPh sb="5" eb="7">
      <t>メイショウ</t>
    </rPh>
    <phoneticPr fontId="1"/>
  </si>
  <si>
    <t>　</t>
    <phoneticPr fontId="1"/>
  </si>
  <si>
    <t>水産業新技術・設備導入支援事業</t>
    <rPh sb="0" eb="3">
      <t>スイサンギョウ</t>
    </rPh>
    <rPh sb="3" eb="6">
      <t>シンギジュツ</t>
    </rPh>
    <rPh sb="7" eb="9">
      <t>セツビ</t>
    </rPh>
    <rPh sb="9" eb="11">
      <t>ドウニュウ</t>
    </rPh>
    <rPh sb="11" eb="13">
      <t>シエン</t>
    </rPh>
    <rPh sb="13" eb="15">
      <t>ジギョウ</t>
    </rPh>
    <phoneticPr fontId="1"/>
  </si>
  <si>
    <t>２　補助金等交付申請額</t>
    <rPh sb="2" eb="5">
      <t>ホジョキン</t>
    </rPh>
    <rPh sb="5" eb="6">
      <t>トウ</t>
    </rPh>
    <rPh sb="6" eb="8">
      <t>コウフ</t>
    </rPh>
    <rPh sb="8" eb="10">
      <t>シンセイ</t>
    </rPh>
    <rPh sb="10" eb="11">
      <t>ガク</t>
    </rPh>
    <phoneticPr fontId="1"/>
  </si>
  <si>
    <t>３　事業の目的及び内容</t>
    <rPh sb="2" eb="4">
      <t>ジギョウ</t>
    </rPh>
    <rPh sb="5" eb="7">
      <t>モクテキ</t>
    </rPh>
    <rPh sb="7" eb="8">
      <t>オヨ</t>
    </rPh>
    <rPh sb="9" eb="11">
      <t>ナイヨウ</t>
    </rPh>
    <phoneticPr fontId="1"/>
  </si>
  <si>
    <t>４　事業の時期又は完了予定日</t>
    <rPh sb="2" eb="4">
      <t>ジギョウ</t>
    </rPh>
    <rPh sb="5" eb="7">
      <t>ジキ</t>
    </rPh>
    <rPh sb="7" eb="8">
      <t>マタ</t>
    </rPh>
    <rPh sb="9" eb="11">
      <t>カンリョウ</t>
    </rPh>
    <rPh sb="11" eb="13">
      <t>ヨテイ</t>
    </rPh>
    <rPh sb="13" eb="14">
      <t>ビ</t>
    </rPh>
    <phoneticPr fontId="1"/>
  </si>
  <si>
    <t>５　事業に要する経費（うち補助対象額）</t>
    <rPh sb="2" eb="4">
      <t>ジギョウ</t>
    </rPh>
    <rPh sb="5" eb="6">
      <t>ヨウ</t>
    </rPh>
    <rPh sb="8" eb="10">
      <t>ケイヒ</t>
    </rPh>
    <rPh sb="13" eb="15">
      <t>ホジョ</t>
    </rPh>
    <rPh sb="15" eb="17">
      <t>タイショウ</t>
    </rPh>
    <rPh sb="17" eb="18">
      <t>ガク</t>
    </rPh>
    <phoneticPr fontId="1"/>
  </si>
  <si>
    <t>備考、事業計画書、収支予算書その他必要な書類を添付すること。</t>
    <rPh sb="0" eb="2">
      <t>ビコウ</t>
    </rPh>
    <rPh sb="3" eb="5">
      <t>ジギョウ</t>
    </rPh>
    <rPh sb="5" eb="8">
      <t>ケイカクショ</t>
    </rPh>
    <rPh sb="9" eb="11">
      <t>シュウシ</t>
    </rPh>
    <rPh sb="11" eb="14">
      <t>ヨサンショ</t>
    </rPh>
    <rPh sb="16" eb="17">
      <t>タ</t>
    </rPh>
    <rPh sb="17" eb="19">
      <t>ヒツヨウ</t>
    </rPh>
    <rPh sb="20" eb="22">
      <t>ショルイ</t>
    </rPh>
    <rPh sb="23" eb="25">
      <t>テンプ</t>
    </rPh>
    <phoneticPr fontId="1"/>
  </si>
  <si>
    <t>事業計画書兼収支予算書</t>
    <rPh sb="0" eb="2">
      <t>ジギョウ</t>
    </rPh>
    <rPh sb="2" eb="5">
      <t>ケイカクショ</t>
    </rPh>
    <rPh sb="5" eb="6">
      <t>ケン</t>
    </rPh>
    <rPh sb="6" eb="8">
      <t>シュウシ</t>
    </rPh>
    <rPh sb="8" eb="11">
      <t>ヨサンショ</t>
    </rPh>
    <phoneticPr fontId="1"/>
  </si>
  <si>
    <t>【事 業 計 画 書】</t>
    <rPh sb="1" eb="2">
      <t>コト</t>
    </rPh>
    <rPh sb="3" eb="4">
      <t>ゴウ</t>
    </rPh>
    <rPh sb="5" eb="6">
      <t>ケイ</t>
    </rPh>
    <rPh sb="7" eb="8">
      <t>ガ</t>
    </rPh>
    <rPh sb="9" eb="10">
      <t>ショ</t>
    </rPh>
    <phoneticPr fontId="1"/>
  </si>
  <si>
    <t>企業名</t>
    <rPh sb="0" eb="2">
      <t>キギョウ</t>
    </rPh>
    <rPh sb="2" eb="3">
      <t>メイ</t>
    </rPh>
    <phoneticPr fontId="1"/>
  </si>
  <si>
    <t>所在地</t>
    <rPh sb="0" eb="3">
      <t>ショザイチ</t>
    </rPh>
    <phoneticPr fontId="1"/>
  </si>
  <si>
    <t>（水産新技術・設備導入支援事業）</t>
    <rPh sb="1" eb="3">
      <t>スイサン</t>
    </rPh>
    <rPh sb="3" eb="6">
      <t>シンギジュツ</t>
    </rPh>
    <rPh sb="7" eb="9">
      <t>セツビ</t>
    </rPh>
    <rPh sb="9" eb="11">
      <t>ドウニュウ</t>
    </rPh>
    <rPh sb="11" eb="13">
      <t>シエン</t>
    </rPh>
    <rPh sb="13" eb="15">
      <t>ジギョウ</t>
    </rPh>
    <phoneticPr fontId="1"/>
  </si>
  <si>
    <t>補助対象事業</t>
    <rPh sb="0" eb="2">
      <t>ホジョ</t>
    </rPh>
    <rPh sb="2" eb="4">
      <t>タイショウ</t>
    </rPh>
    <rPh sb="4" eb="6">
      <t>ジギョウ</t>
    </rPh>
    <phoneticPr fontId="1"/>
  </si>
  <si>
    <t>備考</t>
    <rPh sb="0" eb="2">
      <t>ビコウ</t>
    </rPh>
    <phoneticPr fontId="1"/>
  </si>
  <si>
    <t>該当する項目に〇</t>
    <rPh sb="0" eb="2">
      <t>ガイトウ</t>
    </rPh>
    <rPh sb="4" eb="6">
      <t>コウモク</t>
    </rPh>
    <phoneticPr fontId="1"/>
  </si>
  <si>
    <t>ＡＩやＩＣＴなどを活用した水産業のスマート化にかかる設備、備品等の導入</t>
    <phoneticPr fontId="1"/>
  </si>
  <si>
    <t>ＨＡＣＣＰの考えを取り入れた設備、備品等の導入</t>
    <phoneticPr fontId="1"/>
  </si>
  <si>
    <t>ＡＳＣ／ＭＳＣ認証などの取得を目指した設備、備品等の導入</t>
    <phoneticPr fontId="1"/>
  </si>
  <si>
    <t>高鮮度化・省エネルギーを図るための設備、備品等の導入</t>
    <phoneticPr fontId="1"/>
  </si>
  <si>
    <t>漁労環境の効率化若しくは省力化又は安全性の向上を図るための設備、備品等の導入</t>
    <phoneticPr fontId="1"/>
  </si>
  <si>
    <t>補助対象事業の計画の詳細</t>
    <rPh sb="0" eb="2">
      <t>ホジョ</t>
    </rPh>
    <rPh sb="2" eb="4">
      <t>タイショウ</t>
    </rPh>
    <rPh sb="4" eb="6">
      <t>ジギョウ</t>
    </rPh>
    <rPh sb="7" eb="9">
      <t>ケイカク</t>
    </rPh>
    <rPh sb="10" eb="12">
      <t>ショウサイ</t>
    </rPh>
    <phoneticPr fontId="1"/>
  </si>
  <si>
    <t>≪収入の部≫</t>
    <rPh sb="1" eb="3">
      <t>シュウニュウ</t>
    </rPh>
    <rPh sb="4" eb="5">
      <t>ブ</t>
    </rPh>
    <phoneticPr fontId="1"/>
  </si>
  <si>
    <t>科目</t>
    <rPh sb="0" eb="2">
      <t>カモク</t>
    </rPh>
    <phoneticPr fontId="1"/>
  </si>
  <si>
    <t>金額</t>
    <rPh sb="0" eb="2">
      <t>キンガク</t>
    </rPh>
    <phoneticPr fontId="1"/>
  </si>
  <si>
    <t>補助金</t>
    <rPh sb="0" eb="3">
      <t>ホジョキン</t>
    </rPh>
    <phoneticPr fontId="1"/>
  </si>
  <si>
    <t>自己負担</t>
    <rPh sb="0" eb="2">
      <t>ジコ</t>
    </rPh>
    <rPh sb="2" eb="4">
      <t>フタン</t>
    </rPh>
    <phoneticPr fontId="1"/>
  </si>
  <si>
    <t>合計</t>
    <rPh sb="0" eb="2">
      <t>ゴウケイ</t>
    </rPh>
    <phoneticPr fontId="1"/>
  </si>
  <si>
    <t>≪支出の部≫</t>
    <rPh sb="1" eb="3">
      <t>シシュツ</t>
    </rPh>
    <rPh sb="4" eb="5">
      <t>ブ</t>
    </rPh>
    <phoneticPr fontId="1"/>
  </si>
  <si>
    <t>消費税</t>
    <rPh sb="0" eb="3">
      <t>ショウヒゼイ</t>
    </rPh>
    <phoneticPr fontId="1"/>
  </si>
  <si>
    <t>※補助対象経費</t>
    <rPh sb="1" eb="3">
      <t>ホジョ</t>
    </rPh>
    <rPh sb="3" eb="5">
      <t>タイショウ</t>
    </rPh>
    <rPh sb="5" eb="7">
      <t>ケイヒ</t>
    </rPh>
    <phoneticPr fontId="1"/>
  </si>
  <si>
    <t>規則様式第２号（第６条関係）</t>
    <rPh sb="0" eb="2">
      <t>キソク</t>
    </rPh>
    <rPh sb="2" eb="4">
      <t>ヨウシキ</t>
    </rPh>
    <rPh sb="4" eb="5">
      <t>ダイ</t>
    </rPh>
    <rPh sb="6" eb="7">
      <t>ゴウ</t>
    </rPh>
    <rPh sb="8" eb="9">
      <t>ダイ</t>
    </rPh>
    <rPh sb="10" eb="11">
      <t>ジョウ</t>
    </rPh>
    <rPh sb="11" eb="13">
      <t>カンケイ</t>
    </rPh>
    <phoneticPr fontId="1"/>
  </si>
  <si>
    <t>補助金交付決定通知書</t>
    <rPh sb="0" eb="3">
      <t>ホジョキン</t>
    </rPh>
    <rPh sb="3" eb="5">
      <t>コウフ</t>
    </rPh>
    <rPh sb="5" eb="7">
      <t>ケッテイ</t>
    </rPh>
    <rPh sb="7" eb="10">
      <t>ツウチショ</t>
    </rPh>
    <phoneticPr fontId="1"/>
  </si>
  <si>
    <t>氏名</t>
    <rPh sb="0" eb="2">
      <t>シメイ</t>
    </rPh>
    <phoneticPr fontId="1"/>
  </si>
  <si>
    <t>延岡市長　読谷山　洋司</t>
    <rPh sb="0" eb="2">
      <t>ノベオカ</t>
    </rPh>
    <rPh sb="2" eb="4">
      <t>シチョウ</t>
    </rPh>
    <rPh sb="5" eb="6">
      <t>ヨ</t>
    </rPh>
    <rPh sb="6" eb="7">
      <t>タニ</t>
    </rPh>
    <rPh sb="7" eb="8">
      <t>ヤマ</t>
    </rPh>
    <rPh sb="9" eb="11">
      <t>ヨウジ</t>
    </rPh>
    <phoneticPr fontId="1"/>
  </si>
  <si>
    <t>印</t>
    <rPh sb="0" eb="1">
      <t>イン</t>
    </rPh>
    <phoneticPr fontId="1"/>
  </si>
  <si>
    <t>１　交付決定額</t>
    <rPh sb="2" eb="4">
      <t>コウフ</t>
    </rPh>
    <rPh sb="4" eb="6">
      <t>ケッテイ</t>
    </rPh>
    <rPh sb="6" eb="7">
      <t>ガク</t>
    </rPh>
    <phoneticPr fontId="1"/>
  </si>
  <si>
    <t>２　条件</t>
    <rPh sb="2" eb="4">
      <t>ジョウケン</t>
    </rPh>
    <phoneticPr fontId="1"/>
  </si>
  <si>
    <t>３　指示事項</t>
    <rPh sb="2" eb="4">
      <t>シジ</t>
    </rPh>
    <rPh sb="4" eb="6">
      <t>ジコウ</t>
    </rPh>
    <phoneticPr fontId="1"/>
  </si>
  <si>
    <t>規則様式第５号（第12条関係）</t>
    <rPh sb="0" eb="2">
      <t>キソク</t>
    </rPh>
    <rPh sb="2" eb="4">
      <t>ヨウシキ</t>
    </rPh>
    <rPh sb="4" eb="5">
      <t>ダイ</t>
    </rPh>
    <rPh sb="6" eb="7">
      <t>ゴウ</t>
    </rPh>
    <rPh sb="8" eb="9">
      <t>ダイ</t>
    </rPh>
    <rPh sb="11" eb="12">
      <t>ジョウ</t>
    </rPh>
    <rPh sb="12" eb="14">
      <t>カンケイ</t>
    </rPh>
    <phoneticPr fontId="1"/>
  </si>
  <si>
    <t>補助事業実績報告書</t>
    <rPh sb="0" eb="2">
      <t>ホジョ</t>
    </rPh>
    <rPh sb="2" eb="4">
      <t>ジギョウ</t>
    </rPh>
    <rPh sb="4" eb="6">
      <t>ジッセキ</t>
    </rPh>
    <rPh sb="6" eb="9">
      <t>ホウコクショ</t>
    </rPh>
    <phoneticPr fontId="1"/>
  </si>
  <si>
    <t>１　補助金等交付決定額</t>
    <rPh sb="2" eb="5">
      <t>ホジョキン</t>
    </rPh>
    <rPh sb="5" eb="6">
      <t>トウ</t>
    </rPh>
    <rPh sb="6" eb="8">
      <t>コウフ</t>
    </rPh>
    <rPh sb="8" eb="10">
      <t>ケッテイ</t>
    </rPh>
    <rPh sb="10" eb="11">
      <t>ガク</t>
    </rPh>
    <phoneticPr fontId="1"/>
  </si>
  <si>
    <t>２　事業の目的及び内容</t>
    <rPh sb="2" eb="4">
      <t>ジギョウ</t>
    </rPh>
    <rPh sb="5" eb="7">
      <t>モクテキ</t>
    </rPh>
    <rPh sb="7" eb="8">
      <t>オヨ</t>
    </rPh>
    <rPh sb="9" eb="11">
      <t>ナイヨウ</t>
    </rPh>
    <phoneticPr fontId="1"/>
  </si>
  <si>
    <t>３　事業の時期又は完了日</t>
    <rPh sb="2" eb="4">
      <t>ジギョウ</t>
    </rPh>
    <rPh sb="5" eb="7">
      <t>ジキ</t>
    </rPh>
    <rPh sb="7" eb="8">
      <t>マタ</t>
    </rPh>
    <rPh sb="9" eb="11">
      <t>カンリョウ</t>
    </rPh>
    <rPh sb="11" eb="12">
      <t>ビ</t>
    </rPh>
    <phoneticPr fontId="1"/>
  </si>
  <si>
    <t>４　事業に要した経費（うち補助対象経費）</t>
    <rPh sb="2" eb="4">
      <t>ジギョウ</t>
    </rPh>
    <rPh sb="5" eb="6">
      <t>ヨウ</t>
    </rPh>
    <rPh sb="8" eb="10">
      <t>ケイヒ</t>
    </rPh>
    <rPh sb="13" eb="15">
      <t>ホジョ</t>
    </rPh>
    <rPh sb="15" eb="17">
      <t>タイショウ</t>
    </rPh>
    <rPh sb="17" eb="19">
      <t>ケイヒ</t>
    </rPh>
    <phoneticPr fontId="1"/>
  </si>
  <si>
    <t>備考、収支計算書、領収書等その他必要な書類を添付すること。</t>
    <rPh sb="0" eb="2">
      <t>ビコウ</t>
    </rPh>
    <rPh sb="3" eb="5">
      <t>シュウシ</t>
    </rPh>
    <rPh sb="5" eb="8">
      <t>ケイサンショ</t>
    </rPh>
    <rPh sb="9" eb="12">
      <t>リョウシュウショ</t>
    </rPh>
    <rPh sb="12" eb="13">
      <t>トウ</t>
    </rPh>
    <rPh sb="15" eb="16">
      <t>タ</t>
    </rPh>
    <rPh sb="16" eb="18">
      <t>ヒツヨウ</t>
    </rPh>
    <rPh sb="19" eb="21">
      <t>ショルイ</t>
    </rPh>
    <rPh sb="22" eb="24">
      <t>テンプ</t>
    </rPh>
    <phoneticPr fontId="1"/>
  </si>
  <si>
    <t>事業報告書兼収支計算書</t>
    <rPh sb="0" eb="2">
      <t>ジギョウ</t>
    </rPh>
    <rPh sb="2" eb="5">
      <t>ホウコクショ</t>
    </rPh>
    <rPh sb="5" eb="6">
      <t>ケン</t>
    </rPh>
    <rPh sb="6" eb="8">
      <t>シュウシ</t>
    </rPh>
    <rPh sb="8" eb="11">
      <t>ケイサンショ</t>
    </rPh>
    <phoneticPr fontId="1"/>
  </si>
  <si>
    <t>【事 業 報 告 書】</t>
    <rPh sb="1" eb="2">
      <t>コト</t>
    </rPh>
    <rPh sb="3" eb="4">
      <t>ゴウ</t>
    </rPh>
    <rPh sb="5" eb="6">
      <t>ホウ</t>
    </rPh>
    <rPh sb="7" eb="8">
      <t>コク</t>
    </rPh>
    <rPh sb="9" eb="10">
      <t>ショ</t>
    </rPh>
    <phoneticPr fontId="1"/>
  </si>
  <si>
    <t>実施した事業の詳細（補助対象経費を明らかにすること）</t>
    <rPh sb="0" eb="2">
      <t>ジッシ</t>
    </rPh>
    <rPh sb="4" eb="6">
      <t>ジギョウ</t>
    </rPh>
    <rPh sb="7" eb="9">
      <t>ショウサイ</t>
    </rPh>
    <rPh sb="10" eb="12">
      <t>ホジョ</t>
    </rPh>
    <rPh sb="12" eb="14">
      <t>タイショウ</t>
    </rPh>
    <rPh sb="14" eb="16">
      <t>ケイヒ</t>
    </rPh>
    <rPh sb="17" eb="18">
      <t>アキ</t>
    </rPh>
    <phoneticPr fontId="1"/>
  </si>
  <si>
    <t>上記のとおり相違ありません。</t>
    <rPh sb="0" eb="2">
      <t>ジョウキ</t>
    </rPh>
    <rPh sb="6" eb="8">
      <t>ソウイ</t>
    </rPh>
    <phoneticPr fontId="1"/>
  </si>
  <si>
    <t>企業名等</t>
    <rPh sb="0" eb="2">
      <t>キギョウ</t>
    </rPh>
    <rPh sb="2" eb="3">
      <t>メイ</t>
    </rPh>
    <rPh sb="3" eb="4">
      <t>トウ</t>
    </rPh>
    <phoneticPr fontId="1"/>
  </si>
  <si>
    <t>住　　所</t>
    <rPh sb="0" eb="1">
      <t>ジュウ</t>
    </rPh>
    <rPh sb="3" eb="4">
      <t>ショ</t>
    </rPh>
    <phoneticPr fontId="1"/>
  </si>
  <si>
    <t>規則様式第６号（第13条関係）</t>
    <rPh sb="0" eb="2">
      <t>キソク</t>
    </rPh>
    <rPh sb="2" eb="4">
      <t>ヨウシキ</t>
    </rPh>
    <rPh sb="4" eb="5">
      <t>ダイ</t>
    </rPh>
    <rPh sb="6" eb="7">
      <t>ゴウ</t>
    </rPh>
    <rPh sb="8" eb="9">
      <t>ダイ</t>
    </rPh>
    <rPh sb="11" eb="12">
      <t>ジョウ</t>
    </rPh>
    <rPh sb="12" eb="14">
      <t>カンケイ</t>
    </rPh>
    <phoneticPr fontId="1"/>
  </si>
  <si>
    <t>補助金等確定額</t>
    <rPh sb="0" eb="3">
      <t>ホジョキン</t>
    </rPh>
    <rPh sb="3" eb="4">
      <t>トウ</t>
    </rPh>
    <rPh sb="4" eb="6">
      <t>カクテイ</t>
    </rPh>
    <rPh sb="6" eb="7">
      <t>ガク</t>
    </rPh>
    <phoneticPr fontId="1"/>
  </si>
  <si>
    <t>補助金等変更交付決定通知書</t>
    <rPh sb="0" eb="3">
      <t>ホジョキン</t>
    </rPh>
    <rPh sb="3" eb="4">
      <t>トウ</t>
    </rPh>
    <rPh sb="4" eb="6">
      <t>ヘンコウ</t>
    </rPh>
    <rPh sb="6" eb="8">
      <t>コウフ</t>
    </rPh>
    <rPh sb="8" eb="10">
      <t>ケッテイ</t>
    </rPh>
    <rPh sb="10" eb="13">
      <t>ツウチショ</t>
    </rPh>
    <phoneticPr fontId="1"/>
  </si>
  <si>
    <t>補助金等額確定調書</t>
    <phoneticPr fontId="5"/>
  </si>
  <si>
    <t>事業</t>
  </si>
  <si>
    <t>費補助</t>
    <rPh sb="0" eb="1">
      <t>ヒ</t>
    </rPh>
    <phoneticPr fontId="5"/>
  </si>
  <si>
    <t>単年度・継続の別</t>
    <rPh sb="2" eb="3">
      <t>ド</t>
    </rPh>
    <phoneticPr fontId="5"/>
  </si>
  <si>
    <t>単年度</t>
  </si>
  <si>
    <t>交付方法の別</t>
    <phoneticPr fontId="5"/>
  </si>
  <si>
    <t>確定払</t>
  </si>
  <si>
    <t>　　　　　　　　　補助事業の名称</t>
    <rPh sb="9" eb="11">
      <t>ホジョ</t>
    </rPh>
    <rPh sb="11" eb="13">
      <t>ジギョウ</t>
    </rPh>
    <rPh sb="14" eb="16">
      <t>メイショウ</t>
    </rPh>
    <phoneticPr fontId="5"/>
  </si>
  <si>
    <t>　　　　　　　　　補助事業者の氏名（団体名）</t>
    <rPh sb="9" eb="11">
      <t>ホジョ</t>
    </rPh>
    <rPh sb="11" eb="13">
      <t>ジギョウ</t>
    </rPh>
    <rPh sb="13" eb="14">
      <t>シャ</t>
    </rPh>
    <rPh sb="15" eb="17">
      <t>シメイ</t>
    </rPh>
    <rPh sb="18" eb="20">
      <t>ダンタイ</t>
    </rPh>
    <rPh sb="20" eb="21">
      <t>メイ</t>
    </rPh>
    <phoneticPr fontId="5"/>
  </si>
  <si>
    <t>記入項目</t>
    <rPh sb="0" eb="2">
      <t>キニュウ</t>
    </rPh>
    <rPh sb="2" eb="4">
      <t>コウモク</t>
    </rPh>
    <phoneticPr fontId="5"/>
  </si>
  <si>
    <t>備考・計算式</t>
    <rPh sb="0" eb="2">
      <t>ビコウ</t>
    </rPh>
    <rPh sb="3" eb="5">
      <t>ケイサン</t>
    </rPh>
    <rPh sb="5" eb="6">
      <t>シキ</t>
    </rPh>
    <phoneticPr fontId="5"/>
  </si>
  <si>
    <t>金額等</t>
    <rPh sb="0" eb="2">
      <t>キンガク</t>
    </rPh>
    <rPh sb="2" eb="3">
      <t>トウ</t>
    </rPh>
    <phoneticPr fontId="5"/>
  </si>
  <si>
    <t>①　補助金等交付決定額</t>
    <rPh sb="2" eb="5">
      <t>ホジョキン</t>
    </rPh>
    <rPh sb="5" eb="6">
      <t>トウ</t>
    </rPh>
    <rPh sb="6" eb="8">
      <t>コウフ</t>
    </rPh>
    <rPh sb="8" eb="10">
      <t>ケッテイ</t>
    </rPh>
    <rPh sb="10" eb="11">
      <t>ガク</t>
    </rPh>
    <phoneticPr fontId="5"/>
  </si>
  <si>
    <t>支出負担行為済額を記入</t>
    <rPh sb="0" eb="2">
      <t>シシュツ</t>
    </rPh>
    <rPh sb="2" eb="4">
      <t>フタン</t>
    </rPh>
    <rPh sb="4" eb="6">
      <t>コウイ</t>
    </rPh>
    <rPh sb="6" eb="7">
      <t>ズ</t>
    </rPh>
    <rPh sb="7" eb="8">
      <t>ガク</t>
    </rPh>
    <rPh sb="9" eb="11">
      <t>キニュウ</t>
    </rPh>
    <phoneticPr fontId="5"/>
  </si>
  <si>
    <t>円</t>
    <rPh sb="0" eb="1">
      <t>エン</t>
    </rPh>
    <phoneticPr fontId="5"/>
  </si>
  <si>
    <t>②　補助事業に要した全ての経費</t>
    <rPh sb="2" eb="4">
      <t>ホジョ</t>
    </rPh>
    <rPh sb="4" eb="6">
      <t>ジギョウ</t>
    </rPh>
    <rPh sb="7" eb="8">
      <t>ヨウ</t>
    </rPh>
    <rPh sb="10" eb="11">
      <t>スベ</t>
    </rPh>
    <rPh sb="13" eb="15">
      <t>ケイヒ</t>
    </rPh>
    <phoneticPr fontId="5"/>
  </si>
  <si>
    <t>収支計算書で確認</t>
    <rPh sb="0" eb="2">
      <t>シュウシ</t>
    </rPh>
    <rPh sb="2" eb="5">
      <t>ケイサンショ</t>
    </rPh>
    <rPh sb="6" eb="8">
      <t>カクニン</t>
    </rPh>
    <phoneticPr fontId="5"/>
  </si>
  <si>
    <t>③　②のうち補助対象経費</t>
    <rPh sb="6" eb="8">
      <t>ホジョ</t>
    </rPh>
    <rPh sb="8" eb="10">
      <t>タイショウ</t>
    </rPh>
    <rPh sb="10" eb="12">
      <t>ケイヒ</t>
    </rPh>
    <phoneticPr fontId="5"/>
  </si>
  <si>
    <t>要綱、収支計算書、領収書等で確認</t>
    <rPh sb="0" eb="2">
      <t>ヨウコウ</t>
    </rPh>
    <rPh sb="3" eb="5">
      <t>シュウシ</t>
    </rPh>
    <rPh sb="5" eb="8">
      <t>ケイサンショ</t>
    </rPh>
    <rPh sb="9" eb="12">
      <t>リョウシュウショ</t>
    </rPh>
    <rPh sb="12" eb="13">
      <t>トウ</t>
    </rPh>
    <rPh sb="14" eb="16">
      <t>カクニン</t>
    </rPh>
    <phoneticPr fontId="5"/>
  </si>
  <si>
    <t>④　②のうち補助対象経費以外の経費</t>
    <rPh sb="6" eb="8">
      <t>ホジョ</t>
    </rPh>
    <rPh sb="8" eb="10">
      <t>タイショウ</t>
    </rPh>
    <rPh sb="10" eb="12">
      <t>ケイヒ</t>
    </rPh>
    <rPh sb="12" eb="14">
      <t>イガイ</t>
    </rPh>
    <rPh sb="15" eb="17">
      <t>ケイヒ</t>
    </rPh>
    <phoneticPr fontId="5"/>
  </si>
  <si>
    <t>②－③　＜自動計算＞</t>
    <rPh sb="5" eb="7">
      <t>ジドウ</t>
    </rPh>
    <rPh sb="7" eb="9">
      <t>ケイサン</t>
    </rPh>
    <phoneticPr fontId="5"/>
  </si>
  <si>
    <t>⑤　補助事業に係る収入額</t>
    <rPh sb="2" eb="4">
      <t>ホジョ</t>
    </rPh>
    <rPh sb="4" eb="6">
      <t>ジギョウ</t>
    </rPh>
    <rPh sb="7" eb="8">
      <t>カカ</t>
    </rPh>
    <rPh sb="9" eb="11">
      <t>シュウニュウ</t>
    </rPh>
    <rPh sb="11" eb="12">
      <t>ガク</t>
    </rPh>
    <phoneticPr fontId="5"/>
  </si>
  <si>
    <t>市補助金を除く。自己負担を含む。</t>
    <rPh sb="0" eb="1">
      <t>シ</t>
    </rPh>
    <rPh sb="1" eb="3">
      <t>ホジョ</t>
    </rPh>
    <rPh sb="3" eb="4">
      <t>キン</t>
    </rPh>
    <rPh sb="5" eb="6">
      <t>ノゾ</t>
    </rPh>
    <rPh sb="8" eb="10">
      <t>ジコ</t>
    </rPh>
    <rPh sb="10" eb="12">
      <t>フタン</t>
    </rPh>
    <rPh sb="13" eb="14">
      <t>フク</t>
    </rPh>
    <phoneticPr fontId="5"/>
  </si>
  <si>
    <t>⑥　⑤のうち前年度からの繰越金額</t>
    <rPh sb="6" eb="9">
      <t>ゼンネンド</t>
    </rPh>
    <rPh sb="12" eb="14">
      <t>クリコシ</t>
    </rPh>
    <rPh sb="14" eb="15">
      <t>キン</t>
    </rPh>
    <rPh sb="15" eb="16">
      <t>ガク</t>
    </rPh>
    <phoneticPr fontId="5"/>
  </si>
  <si>
    <t>⑦　収支計算書上の次年度繰越金額</t>
    <rPh sb="2" eb="4">
      <t>シュウシ</t>
    </rPh>
    <rPh sb="4" eb="7">
      <t>ケイサンショ</t>
    </rPh>
    <rPh sb="7" eb="8">
      <t>ジョウ</t>
    </rPh>
    <rPh sb="9" eb="12">
      <t>ジネンド</t>
    </rPh>
    <rPh sb="12" eb="14">
      <t>クリコシ</t>
    </rPh>
    <rPh sb="14" eb="15">
      <t>キン</t>
    </rPh>
    <rPh sb="15" eb="16">
      <t>ガク</t>
    </rPh>
    <phoneticPr fontId="5"/>
  </si>
  <si>
    <t>⑧　次年度への繰越金として認める額</t>
    <phoneticPr fontId="5"/>
  </si>
  <si>
    <t>※下欄に繰越金に対する意見を付すこと</t>
    <rPh sb="1" eb="2">
      <t>シタ</t>
    </rPh>
    <rPh sb="2" eb="3">
      <t>ラン</t>
    </rPh>
    <rPh sb="4" eb="6">
      <t>クリコシ</t>
    </rPh>
    <rPh sb="6" eb="7">
      <t>キン</t>
    </rPh>
    <rPh sb="8" eb="9">
      <t>タイ</t>
    </rPh>
    <rPh sb="11" eb="13">
      <t>イケン</t>
    </rPh>
    <rPh sb="14" eb="15">
      <t>フ</t>
    </rPh>
    <phoneticPr fontId="5"/>
  </si>
  <si>
    <t>⑨　補助対象経費に充てるべき収入額</t>
    <rPh sb="2" eb="4">
      <t>ホジョ</t>
    </rPh>
    <rPh sb="4" eb="6">
      <t>タイショウ</t>
    </rPh>
    <rPh sb="6" eb="8">
      <t>ケイヒ</t>
    </rPh>
    <rPh sb="9" eb="10">
      <t>ア</t>
    </rPh>
    <rPh sb="14" eb="16">
      <t>シュウニュウ</t>
    </rPh>
    <rPh sb="16" eb="17">
      <t>ガク</t>
    </rPh>
    <phoneticPr fontId="5"/>
  </si>
  <si>
    <t>⑤－④－⑧　＜自動計算＞</t>
    <rPh sb="7" eb="9">
      <t>ジドウ</t>
    </rPh>
    <rPh sb="9" eb="11">
      <t>ケイサン</t>
    </rPh>
    <phoneticPr fontId="5"/>
  </si>
  <si>
    <t>⑩　補助金等必要額【基準①】</t>
    <rPh sb="2" eb="5">
      <t>ホジョキン</t>
    </rPh>
    <rPh sb="5" eb="6">
      <t>トウ</t>
    </rPh>
    <rPh sb="6" eb="8">
      <t>ヒツヨウ</t>
    </rPh>
    <rPh sb="8" eb="9">
      <t>ガク</t>
    </rPh>
    <rPh sb="10" eb="12">
      <t>キジュン</t>
    </rPh>
    <phoneticPr fontId="5"/>
  </si>
  <si>
    <t>③－⑨　＜自動計算＞</t>
    <phoneticPr fontId="5"/>
  </si>
  <si>
    <t>⑪　要綱に定める補助上限額【基準②】</t>
    <rPh sb="2" eb="4">
      <t>ヨウコウ</t>
    </rPh>
    <rPh sb="5" eb="6">
      <t>サダ</t>
    </rPh>
    <rPh sb="8" eb="10">
      <t>ホジョ</t>
    </rPh>
    <rPh sb="10" eb="13">
      <t>ジョウゲンガク</t>
    </rPh>
    <rPh sb="14" eb="16">
      <t>キジュン</t>
    </rPh>
    <phoneticPr fontId="5"/>
  </si>
  <si>
    <t>要綱で確認</t>
    <rPh sb="0" eb="2">
      <t>ヨウコウ</t>
    </rPh>
    <rPh sb="3" eb="5">
      <t>カクニン</t>
    </rPh>
    <phoneticPr fontId="5"/>
  </si>
  <si>
    <t>⑫　補助率（○／○）</t>
    <rPh sb="2" eb="4">
      <t>ホジョ</t>
    </rPh>
    <rPh sb="4" eb="5">
      <t>リツ</t>
    </rPh>
    <phoneticPr fontId="5"/>
  </si>
  <si>
    <t>要綱で確認
（定めのないものは10／10）</t>
    <rPh sb="0" eb="2">
      <t>ヨウコウ</t>
    </rPh>
    <rPh sb="3" eb="5">
      <t>カクニン</t>
    </rPh>
    <rPh sb="7" eb="8">
      <t>サダ</t>
    </rPh>
    <phoneticPr fontId="5"/>
  </si>
  <si>
    <t>分子</t>
    <rPh sb="0" eb="2">
      <t>ブンシ</t>
    </rPh>
    <phoneticPr fontId="5"/>
  </si>
  <si>
    <t>分母</t>
    <rPh sb="0" eb="2">
      <t>ブンボ</t>
    </rPh>
    <phoneticPr fontId="5"/>
  </si>
  <si>
    <t>⑬　補助対象経費に補助率を乗じた額【基準③】</t>
    <rPh sb="2" eb="4">
      <t>ホジョ</t>
    </rPh>
    <rPh sb="4" eb="6">
      <t>タイショウ</t>
    </rPh>
    <rPh sb="6" eb="8">
      <t>ケイヒ</t>
    </rPh>
    <rPh sb="9" eb="12">
      <t>ホジョリツ</t>
    </rPh>
    <rPh sb="13" eb="14">
      <t>ジョウ</t>
    </rPh>
    <rPh sb="16" eb="17">
      <t>ガク</t>
    </rPh>
    <rPh sb="18" eb="20">
      <t>キジュン</t>
    </rPh>
    <phoneticPr fontId="5"/>
  </si>
  <si>
    <t>③×⑫　＜自動計算＞</t>
    <rPh sb="5" eb="7">
      <t>ジドウ</t>
    </rPh>
    <rPh sb="7" eb="9">
      <t>ケイサン</t>
    </rPh>
    <phoneticPr fontId="5"/>
  </si>
  <si>
    <t>⑭  補助金等確定額（基準①②③のうち最低額）</t>
    <rPh sb="3" eb="6">
      <t>ホジョキン</t>
    </rPh>
    <rPh sb="6" eb="7">
      <t>トウ</t>
    </rPh>
    <rPh sb="7" eb="9">
      <t>カクテイ</t>
    </rPh>
    <rPh sb="9" eb="10">
      <t>ガク</t>
    </rPh>
    <phoneticPr fontId="5"/>
  </si>
  <si>
    <t>⑩⑪⑬の比較　＜自動計算＞</t>
    <rPh sb="4" eb="6">
      <t>ヒカク</t>
    </rPh>
    <rPh sb="8" eb="10">
      <t>ジドウ</t>
    </rPh>
    <rPh sb="10" eb="12">
      <t>ケイサン</t>
    </rPh>
    <phoneticPr fontId="5"/>
  </si>
  <si>
    <t>⑮　補助金等支出済額</t>
    <rPh sb="2" eb="5">
      <t>ホジョキン</t>
    </rPh>
    <rPh sb="5" eb="6">
      <t>トウ</t>
    </rPh>
    <rPh sb="6" eb="8">
      <t>シシュツ</t>
    </rPh>
    <rPh sb="8" eb="9">
      <t>スミ</t>
    </rPh>
    <rPh sb="9" eb="10">
      <t>ガク</t>
    </rPh>
    <phoneticPr fontId="5"/>
  </si>
  <si>
    <t>次年度への繰越金に係る参考数値</t>
    <rPh sb="0" eb="3">
      <t>ジネンド</t>
    </rPh>
    <rPh sb="5" eb="7">
      <t>クリコシ</t>
    </rPh>
    <rPh sb="7" eb="8">
      <t>キン</t>
    </rPh>
    <rPh sb="9" eb="10">
      <t>カカ</t>
    </rPh>
    <rPh sb="11" eb="13">
      <t>サンコウ</t>
    </rPh>
    <rPh sb="13" eb="15">
      <t>スウチ</t>
    </rPh>
    <phoneticPr fontId="5"/>
  </si>
  <si>
    <t>⑰　前年度からの繰越金との比較①</t>
    <rPh sb="2" eb="5">
      <t>ゼンネンド</t>
    </rPh>
    <rPh sb="8" eb="10">
      <t>クリコシ</t>
    </rPh>
    <rPh sb="10" eb="11">
      <t>キン</t>
    </rPh>
    <rPh sb="13" eb="15">
      <t>ヒカク</t>
    </rPh>
    <phoneticPr fontId="5"/>
  </si>
  <si>
    <t>前年度との比率　＜自動計算/前年度繰越０は空欄＞</t>
    <rPh sb="0" eb="3">
      <t>ゼンネンド</t>
    </rPh>
    <rPh sb="5" eb="7">
      <t>ヒリツ</t>
    </rPh>
    <rPh sb="6" eb="7">
      <t>リツ</t>
    </rPh>
    <rPh sb="9" eb="11">
      <t>ジドウ</t>
    </rPh>
    <rPh sb="11" eb="13">
      <t>ケイサン</t>
    </rPh>
    <rPh sb="14" eb="16">
      <t>ゼンネン</t>
    </rPh>
    <rPh sb="16" eb="17">
      <t>ド</t>
    </rPh>
    <rPh sb="17" eb="19">
      <t>クリコシ</t>
    </rPh>
    <rPh sb="21" eb="23">
      <t>クウラン</t>
    </rPh>
    <phoneticPr fontId="5"/>
  </si>
  <si>
    <t>％</t>
    <phoneticPr fontId="5"/>
  </si>
  <si>
    <r>
      <t>算出基礎計算</t>
    </r>
    <r>
      <rPr>
        <sz val="11"/>
        <color rgb="FFFFFF00"/>
        <rFont val="Yu Gothic"/>
        <family val="3"/>
        <charset val="128"/>
        <scheme val="minor"/>
      </rPr>
      <t>＜自動計算＞</t>
    </r>
    <rPh sb="0" eb="2">
      <t>サンシュツ</t>
    </rPh>
    <rPh sb="2" eb="4">
      <t>キソ</t>
    </rPh>
    <rPh sb="4" eb="6">
      <t>ケイサン</t>
    </rPh>
    <rPh sb="7" eb="9">
      <t>ジドウ</t>
    </rPh>
    <rPh sb="9" eb="11">
      <t>ケイサン</t>
    </rPh>
    <phoneticPr fontId="5"/>
  </si>
  <si>
    <t>⑲　補助金等確定額に対する繰越金の割合</t>
    <rPh sb="2" eb="5">
      <t>ホジョキン</t>
    </rPh>
    <rPh sb="5" eb="6">
      <t>トウ</t>
    </rPh>
    <rPh sb="6" eb="8">
      <t>カクテイ</t>
    </rPh>
    <rPh sb="8" eb="9">
      <t>ガク</t>
    </rPh>
    <rPh sb="10" eb="11">
      <t>タイ</t>
    </rPh>
    <rPh sb="13" eb="15">
      <t>クリコシ</t>
    </rPh>
    <rPh sb="15" eb="16">
      <t>キン</t>
    </rPh>
    <rPh sb="17" eb="19">
      <t>ワリアイ</t>
    </rPh>
    <phoneticPr fontId="5"/>
  </si>
  <si>
    <t>＜自動計算＞</t>
    <rPh sb="1" eb="3">
      <t>ジドウ</t>
    </rPh>
    <rPh sb="3" eb="5">
      <t>ケイサン</t>
    </rPh>
    <phoneticPr fontId="5"/>
  </si>
  <si>
    <t>繰越金に対する意見及び補助金の返還に係る対応</t>
    <rPh sb="0" eb="2">
      <t>クリコシ</t>
    </rPh>
    <rPh sb="2" eb="3">
      <t>キン</t>
    </rPh>
    <rPh sb="4" eb="5">
      <t>タイ</t>
    </rPh>
    <rPh sb="7" eb="9">
      <t>イケン</t>
    </rPh>
    <rPh sb="9" eb="10">
      <t>オヨ</t>
    </rPh>
    <rPh sb="11" eb="14">
      <t>ホジョキン</t>
    </rPh>
    <rPh sb="15" eb="17">
      <t>ヘンカン</t>
    </rPh>
    <rPh sb="18" eb="19">
      <t>カカ</t>
    </rPh>
    <rPh sb="20" eb="22">
      <t>タイオウ</t>
    </rPh>
    <phoneticPr fontId="5"/>
  </si>
  <si>
    <t>・確定払につき、補助金の返還はない。</t>
    <phoneticPr fontId="5"/>
  </si>
  <si>
    <t>　　この補助金については、実績報告書、収支計算書、領収書等その他の関係書類を精査の上、上記のとおり確定しました。</t>
    <rPh sb="4" eb="7">
      <t>ホジョキン</t>
    </rPh>
    <rPh sb="43" eb="45">
      <t>ジョウキ</t>
    </rPh>
    <rPh sb="49" eb="51">
      <t>カクテイ</t>
    </rPh>
    <phoneticPr fontId="5"/>
  </si>
  <si>
    <t>令和　　　年　　　月　　　日</t>
    <rPh sb="0" eb="2">
      <t>レイワ</t>
    </rPh>
    <rPh sb="5" eb="6">
      <t>ネン</t>
    </rPh>
    <rPh sb="9" eb="10">
      <t>ガツ</t>
    </rPh>
    <rPh sb="13" eb="14">
      <t>ニチ</t>
    </rPh>
    <phoneticPr fontId="1"/>
  </si>
  <si>
    <t>　　　　　　　　　　　　　　　　　　　　　　　　　　　　水産課長　　　廣瀬　勝久　　　　印　　　　　　　　　　　　</t>
    <rPh sb="28" eb="30">
      <t>スイサン</t>
    </rPh>
    <rPh sb="30" eb="32">
      <t>カチョウ</t>
    </rPh>
    <rPh sb="35" eb="37">
      <t>ヒロセ</t>
    </rPh>
    <rPh sb="38" eb="40">
      <t>カツヒサ</t>
    </rPh>
    <rPh sb="44" eb="45">
      <t>イン</t>
    </rPh>
    <phoneticPr fontId="5"/>
  </si>
  <si>
    <t>規則様式第７号（第15条関係）</t>
    <rPh sb="0" eb="2">
      <t>キソク</t>
    </rPh>
    <rPh sb="2" eb="4">
      <t>ヨウシキ</t>
    </rPh>
    <rPh sb="4" eb="5">
      <t>ダイ</t>
    </rPh>
    <rPh sb="6" eb="7">
      <t>ゴウ</t>
    </rPh>
    <rPh sb="8" eb="9">
      <t>ダイ</t>
    </rPh>
    <rPh sb="11" eb="12">
      <t>ジョウ</t>
    </rPh>
    <rPh sb="12" eb="14">
      <t>カンケイ</t>
    </rPh>
    <phoneticPr fontId="1"/>
  </si>
  <si>
    <t>１　補助金等の額</t>
    <rPh sb="2" eb="5">
      <t>ホジョキン</t>
    </rPh>
    <rPh sb="5" eb="6">
      <t>トウ</t>
    </rPh>
    <rPh sb="7" eb="8">
      <t>ガク</t>
    </rPh>
    <phoneticPr fontId="1"/>
  </si>
  <si>
    <t>２　事業の名称</t>
    <rPh sb="2" eb="4">
      <t>ジギョウ</t>
    </rPh>
    <rPh sb="5" eb="7">
      <t>メイショウ</t>
    </rPh>
    <phoneticPr fontId="1"/>
  </si>
  <si>
    <t>水産新技術・設備導入支援事業</t>
    <rPh sb="0" eb="2">
      <t>スイサン</t>
    </rPh>
    <rPh sb="2" eb="5">
      <t>シンギジュツ</t>
    </rPh>
    <rPh sb="6" eb="8">
      <t>セツビ</t>
    </rPh>
    <rPh sb="8" eb="10">
      <t>ドウニュウ</t>
    </rPh>
    <rPh sb="10" eb="12">
      <t>シエン</t>
    </rPh>
    <rPh sb="12" eb="14">
      <t>ジギョウ</t>
    </rPh>
    <phoneticPr fontId="1"/>
  </si>
  <si>
    <t>３　総事業費（うち補助対象経費）</t>
    <rPh sb="2" eb="6">
      <t>ソウジギョウヒ</t>
    </rPh>
    <rPh sb="9" eb="11">
      <t>ホジョ</t>
    </rPh>
    <rPh sb="11" eb="13">
      <t>タイショウ</t>
    </rPh>
    <rPh sb="13" eb="15">
      <t>ケイヒ</t>
    </rPh>
    <phoneticPr fontId="1"/>
  </si>
  <si>
    <t>４　着手年月日</t>
    <rPh sb="2" eb="4">
      <t>チャクシュ</t>
    </rPh>
    <rPh sb="4" eb="7">
      <t>ネンガッピ</t>
    </rPh>
    <phoneticPr fontId="1"/>
  </si>
  <si>
    <t>５　完了年月日</t>
    <rPh sb="2" eb="4">
      <t>カンリョウ</t>
    </rPh>
    <rPh sb="4" eb="7">
      <t>ネンガッピ</t>
    </rPh>
    <phoneticPr fontId="1"/>
  </si>
  <si>
    <t>≪振込先口座≫</t>
    <rPh sb="1" eb="4">
      <t>フリコミサキ</t>
    </rPh>
    <rPh sb="4" eb="6">
      <t>コウザ</t>
    </rPh>
    <phoneticPr fontId="1"/>
  </si>
  <si>
    <t>金融機関名</t>
    <rPh sb="0" eb="2">
      <t>キンユウ</t>
    </rPh>
    <rPh sb="2" eb="4">
      <t>キカン</t>
    </rPh>
    <rPh sb="4" eb="5">
      <t>メイ</t>
    </rPh>
    <phoneticPr fontId="1"/>
  </si>
  <si>
    <t>預金種別</t>
    <rPh sb="0" eb="2">
      <t>ヨキン</t>
    </rPh>
    <rPh sb="2" eb="4">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</si>
  <si>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</si>
  <si>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</si>
  <si>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</si>
  <si>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※口座番号等が確認できる書類を添付すること</t>
    <rPh sb="1" eb="3">
      <t>コウザ</t>
    </rPh>
    <rPh sb="3" eb="5">
      <t>バンゴウ</t>
    </rPh>
    <rPh sb="5" eb="6">
      <t>トウ</t>
    </rPh>
    <rPh sb="7" eb="9">
      <t>カクニン</t>
    </rPh>
    <rPh sb="12" eb="14">
      <t>ショルイ</t>
    </rPh>
    <rPh sb="15" eb="17">
      <t>テンプ</t>
    </rPh>
    <phoneticPr fontId="1"/>
  </si>
  <si>
    <t>規則様式第４号（第８条関係）</t>
    <rPh sb="0" eb="2">
      <t>キソク</t>
    </rPh>
    <rPh sb="2" eb="4">
      <t>ヨウシキ</t>
    </rPh>
    <rPh sb="4" eb="5">
      <t>ダイ</t>
    </rPh>
    <rPh sb="6" eb="7">
      <t>ゴウ</t>
    </rPh>
    <rPh sb="8" eb="9">
      <t>ダイ</t>
    </rPh>
    <rPh sb="10" eb="11">
      <t>ジョウ</t>
    </rPh>
    <rPh sb="11" eb="13">
      <t>カンケイ</t>
    </rPh>
    <phoneticPr fontId="1"/>
  </si>
  <si>
    <t>補助事業中止・変更承認申請書</t>
    <rPh sb="0" eb="2">
      <t>ホジョ</t>
    </rPh>
    <rPh sb="2" eb="4">
      <t>ジギョウ</t>
    </rPh>
    <rPh sb="4" eb="6">
      <t>チュウシ</t>
    </rPh>
    <rPh sb="7" eb="9">
      <t>ヘンコウ</t>
    </rPh>
    <rPh sb="9" eb="11">
      <t>ショウニン</t>
    </rPh>
    <rPh sb="11" eb="14">
      <t>シンセイショ</t>
    </rPh>
    <phoneticPr fontId="1"/>
  </si>
  <si>
    <t>事業の名称</t>
    <rPh sb="0" eb="2">
      <t>ジギョウ</t>
    </rPh>
    <rPh sb="3" eb="5">
      <t>メイショウ</t>
    </rPh>
    <phoneticPr fontId="1"/>
  </si>
  <si>
    <t>決定事項</t>
    <rPh sb="0" eb="2">
      <t>ケッテイ</t>
    </rPh>
    <rPh sb="2" eb="4">
      <t>ジコウ</t>
    </rPh>
    <phoneticPr fontId="1"/>
  </si>
  <si>
    <t>変更事項</t>
    <rPh sb="0" eb="2">
      <t>ヘンコウ</t>
    </rPh>
    <rPh sb="2" eb="4">
      <t>ジコウ</t>
    </rPh>
    <phoneticPr fontId="1"/>
  </si>
  <si>
    <t>総事業費</t>
    <rPh sb="0" eb="4">
      <t>ソウジギョウヒ</t>
    </rPh>
    <phoneticPr fontId="1"/>
  </si>
  <si>
    <t>補助対象経費</t>
    <rPh sb="0" eb="2">
      <t>ホジョ</t>
    </rPh>
    <rPh sb="2" eb="4">
      <t>タイショウ</t>
    </rPh>
    <rPh sb="4" eb="6">
      <t>ケイヒ</t>
    </rPh>
    <phoneticPr fontId="1"/>
  </si>
  <si>
    <t>補助金等額</t>
    <rPh sb="0" eb="3">
      <t>ホジョキン</t>
    </rPh>
    <rPh sb="3" eb="4">
      <t>トウ</t>
    </rPh>
    <rPh sb="4" eb="5">
      <t>ガク</t>
    </rPh>
    <phoneticPr fontId="1"/>
  </si>
  <si>
    <t>事業完了予定日</t>
    <rPh sb="0" eb="2">
      <t>ジギョウ</t>
    </rPh>
    <rPh sb="2" eb="4">
      <t>カンリョウ</t>
    </rPh>
    <rPh sb="4" eb="6">
      <t>ヨテイ</t>
    </rPh>
    <rPh sb="6" eb="7">
      <t>ビ</t>
    </rPh>
    <phoneticPr fontId="1"/>
  </si>
  <si>
    <t>中止または変更の
事由、内容等</t>
    <rPh sb="0" eb="2">
      <t>チュウシ</t>
    </rPh>
    <rPh sb="5" eb="7">
      <t>ヘンコウ</t>
    </rPh>
    <rPh sb="9" eb="11">
      <t>ジユウ</t>
    </rPh>
    <rPh sb="12" eb="14">
      <t>ナイヨウ</t>
    </rPh>
    <rPh sb="14" eb="15">
      <t>トウ</t>
    </rPh>
    <phoneticPr fontId="1"/>
  </si>
  <si>
    <t>円</t>
    <rPh sb="0" eb="1">
      <t>エン</t>
    </rPh>
    <phoneticPr fontId="1"/>
  </si>
  <si>
    <t>補助事業変更承認通知書</t>
    <rPh sb="0" eb="2">
      <t>ホジョ</t>
    </rPh>
    <rPh sb="2" eb="4">
      <t>ジギョウ</t>
    </rPh>
    <rPh sb="4" eb="6">
      <t>ヘンコウ</t>
    </rPh>
    <rPh sb="6" eb="8">
      <t>ショウニン</t>
    </rPh>
    <rPh sb="8" eb="11">
      <t>ツウチショ</t>
    </rPh>
    <phoneticPr fontId="1"/>
  </si>
  <si>
    <t>補助金交付申請日</t>
    <rPh sb="0" eb="3">
      <t>ホジョキン</t>
    </rPh>
    <rPh sb="3" eb="5">
      <t>コウフ</t>
    </rPh>
    <rPh sb="5" eb="7">
      <t>シンセイ</t>
    </rPh>
    <rPh sb="7" eb="8">
      <t>ビ</t>
    </rPh>
    <phoneticPr fontId="1"/>
  </si>
  <si>
    <t>会社住所</t>
    <rPh sb="0" eb="2">
      <t>カイシャ</t>
    </rPh>
    <rPh sb="2" eb="4">
      <t>ジュウショ</t>
    </rPh>
    <phoneticPr fontId="1"/>
  </si>
  <si>
    <t>会社名</t>
    <rPh sb="0" eb="2">
      <t>カイシャ</t>
    </rPh>
    <rPh sb="2" eb="3">
      <t>メイ</t>
    </rPh>
    <phoneticPr fontId="1"/>
  </si>
  <si>
    <t>　次の事業について補助金等の交付を受けたいので、延岡市補助金等の交付に関する規則第３条第１項の規定に基づいて申請します。</t>
    <rPh sb="1" eb="2">
      <t>ツギ</t>
    </rPh>
    <rPh sb="3" eb="5">
      <t>ジギョウ</t>
    </rPh>
    <rPh sb="9" eb="12">
      <t>ホジョキン</t>
    </rPh>
    <rPh sb="12" eb="13">
      <t>トウ</t>
    </rPh>
    <rPh sb="14" eb="16">
      <t>コウフ</t>
    </rPh>
    <rPh sb="17" eb="18">
      <t>ウ</t>
    </rPh>
    <rPh sb="24" eb="27">
      <t>ノベオカシ</t>
    </rPh>
    <rPh sb="27" eb="30">
      <t>ホジョキン</t>
    </rPh>
    <rPh sb="30" eb="31">
      <t>トウ</t>
    </rPh>
    <rPh sb="32" eb="34">
      <t>コウフ</t>
    </rPh>
    <rPh sb="35" eb="36">
      <t>カン</t>
    </rPh>
    <rPh sb="38" eb="40">
      <t>キソク</t>
    </rPh>
    <rPh sb="40" eb="41">
      <t>ダイ</t>
    </rPh>
    <rPh sb="42" eb="43">
      <t>ジョウ</t>
    </rPh>
    <rPh sb="43" eb="44">
      <t>ダイ</t>
    </rPh>
    <rPh sb="45" eb="46">
      <t>コウ</t>
    </rPh>
    <rPh sb="47" eb="49">
      <t>キテイ</t>
    </rPh>
    <rPh sb="50" eb="51">
      <t>モト</t>
    </rPh>
    <rPh sb="54" eb="56">
      <t>シンセイ</t>
    </rPh>
    <phoneticPr fontId="1"/>
  </si>
  <si>
    <t>事業の目的及び内容</t>
    <rPh sb="0" eb="2">
      <t>ジギョウ</t>
    </rPh>
    <rPh sb="3" eb="5">
      <t>モクテキ</t>
    </rPh>
    <rPh sb="5" eb="6">
      <t>オヨ</t>
    </rPh>
    <rPh sb="7" eb="9">
      <t>ナイヨウ</t>
    </rPh>
    <phoneticPr fontId="1"/>
  </si>
  <si>
    <t>事業開始日</t>
    <rPh sb="0" eb="2">
      <t>ジギョウ</t>
    </rPh>
    <rPh sb="2" eb="4">
      <t>カイシ</t>
    </rPh>
    <rPh sb="4" eb="5">
      <t>ビ</t>
    </rPh>
    <phoneticPr fontId="1"/>
  </si>
  <si>
    <t>終了予定日</t>
    <rPh sb="0" eb="2">
      <t>シュウリョウ</t>
    </rPh>
    <rPh sb="2" eb="4">
      <t>ヨテイ</t>
    </rPh>
    <rPh sb="4" eb="5">
      <t>ビ</t>
    </rPh>
    <phoneticPr fontId="1"/>
  </si>
  <si>
    <t>事業に要する経費</t>
    <rPh sb="0" eb="2">
      <t>ジギョウ</t>
    </rPh>
    <rPh sb="3" eb="4">
      <t>ヨウ</t>
    </rPh>
    <rPh sb="6" eb="8">
      <t>ケイヒ</t>
    </rPh>
    <phoneticPr fontId="1"/>
  </si>
  <si>
    <t>補助対象事業の計画の詳細</t>
    <phoneticPr fontId="1"/>
  </si>
  <si>
    <t>補助対象事業の種類</t>
    <rPh sb="0" eb="2">
      <t>ホジョ</t>
    </rPh>
    <rPh sb="2" eb="4">
      <t>タイショウ</t>
    </rPh>
    <rPh sb="4" eb="6">
      <t>ジギョウ</t>
    </rPh>
    <rPh sb="7" eb="9">
      <t>シュルイ</t>
    </rPh>
    <phoneticPr fontId="1"/>
  </si>
  <si>
    <t>小計</t>
    <rPh sb="0" eb="2">
      <t>ショウケイ</t>
    </rPh>
    <phoneticPr fontId="1"/>
  </si>
  <si>
    <t>該当する項目全てにに〇</t>
    <rPh sb="0" eb="2">
      <t>ガイトウ</t>
    </rPh>
    <rPh sb="4" eb="6">
      <t>コウモク</t>
    </rPh>
    <rPh sb="6" eb="7">
      <t>スベ</t>
    </rPh>
    <phoneticPr fontId="1"/>
  </si>
  <si>
    <t>～</t>
    <phoneticPr fontId="1"/>
  </si>
  <si>
    <t>交付決定日</t>
    <rPh sb="0" eb="2">
      <t>コウフ</t>
    </rPh>
    <rPh sb="2" eb="4">
      <t>ケッテイ</t>
    </rPh>
    <rPh sb="4" eb="5">
      <t>ビ</t>
    </rPh>
    <phoneticPr fontId="1"/>
  </si>
  <si>
    <t>交付決定番号</t>
    <rPh sb="0" eb="2">
      <t>コウフ</t>
    </rPh>
    <rPh sb="2" eb="4">
      <t>ケッテイ</t>
    </rPh>
    <rPh sb="4" eb="6">
      <t>バンゴウ</t>
    </rPh>
    <phoneticPr fontId="1"/>
  </si>
  <si>
    <t>取下げ可能日</t>
    <rPh sb="0" eb="2">
      <t>トリサ</t>
    </rPh>
    <rPh sb="3" eb="5">
      <t>カノウ</t>
    </rPh>
    <rPh sb="5" eb="6">
      <t>ビ</t>
    </rPh>
    <phoneticPr fontId="1"/>
  </si>
  <si>
    <t>実績報告日</t>
    <rPh sb="0" eb="2">
      <t>ジッセキ</t>
    </rPh>
    <rPh sb="2" eb="4">
      <t>ホウコク</t>
    </rPh>
    <rPh sb="4" eb="5">
      <t>ビ</t>
    </rPh>
    <phoneticPr fontId="1"/>
  </si>
  <si>
    <t>交付決定額</t>
    <rPh sb="0" eb="2">
      <t>コウフ</t>
    </rPh>
    <rPh sb="2" eb="4">
      <t>ケッテイ</t>
    </rPh>
    <rPh sb="4" eb="5">
      <t>ガク</t>
    </rPh>
    <phoneticPr fontId="1"/>
  </si>
  <si>
    <t>事業終了日</t>
    <rPh sb="2" eb="4">
      <t>シュウリョウ</t>
    </rPh>
    <rPh sb="4" eb="5">
      <t>ビ</t>
    </rPh>
    <phoneticPr fontId="1"/>
  </si>
  <si>
    <t>事業に要した経費</t>
    <rPh sb="0" eb="2">
      <t>ジギョウ</t>
    </rPh>
    <rPh sb="3" eb="4">
      <t>ヨウ</t>
    </rPh>
    <rPh sb="6" eb="8">
      <t>ケイヒ</t>
    </rPh>
    <phoneticPr fontId="1"/>
  </si>
  <si>
    <t>補助対象経費</t>
    <rPh sb="0" eb="2">
      <t>ホジョ</t>
    </rPh>
    <rPh sb="2" eb="4">
      <t>タイショウ</t>
    </rPh>
    <rPh sb="4" eb="6">
      <t>ケイヒ</t>
    </rPh>
    <phoneticPr fontId="1"/>
  </si>
  <si>
    <t>補助金等額確定通知書</t>
    <rPh sb="0" eb="3">
      <t>ホジョキン</t>
    </rPh>
    <rPh sb="3" eb="4">
      <t>トウ</t>
    </rPh>
    <rPh sb="4" eb="5">
      <t>ガク</t>
    </rPh>
    <rPh sb="5" eb="7">
      <t>カクテイ</t>
    </rPh>
    <rPh sb="7" eb="10">
      <t>ツウチショ</t>
    </rPh>
    <phoneticPr fontId="1"/>
  </si>
  <si>
    <t>確定通知日</t>
    <rPh sb="0" eb="2">
      <t>カクテイ</t>
    </rPh>
    <rPh sb="2" eb="5">
      <t>ツウチビ</t>
    </rPh>
    <phoneticPr fontId="1"/>
  </si>
  <si>
    <t>確定額</t>
    <rPh sb="0" eb="2">
      <t>カクテイ</t>
    </rPh>
    <rPh sb="2" eb="3">
      <t>ガク</t>
    </rPh>
    <phoneticPr fontId="1"/>
  </si>
  <si>
    <t>水産業新技術・設備導入支援事業</t>
    <rPh sb="0" eb="2">
      <t>スイサン</t>
    </rPh>
    <rPh sb="2" eb="3">
      <t>ギョウ</t>
    </rPh>
    <rPh sb="3" eb="6">
      <t>シンギジュツ</t>
    </rPh>
    <rPh sb="7" eb="9">
      <t>セツビ</t>
    </rPh>
    <rPh sb="9" eb="11">
      <t>ドウニュウ</t>
    </rPh>
    <rPh sb="11" eb="13">
      <t>シエン</t>
    </rPh>
    <rPh sb="13" eb="15">
      <t>ジギョウ</t>
    </rPh>
    <phoneticPr fontId="1"/>
  </si>
  <si>
    <t>補助金等請求書</t>
    <rPh sb="0" eb="3">
      <t>ホジョキン</t>
    </rPh>
    <rPh sb="3" eb="4">
      <t>トウ</t>
    </rPh>
    <rPh sb="4" eb="7">
      <t>セイキュウショ</t>
    </rPh>
    <phoneticPr fontId="1"/>
  </si>
  <si>
    <t>補助金請求日</t>
    <rPh sb="0" eb="3">
      <t>ホジョキン</t>
    </rPh>
    <rPh sb="3" eb="6">
      <t>セイキュウビ</t>
    </rPh>
    <phoneticPr fontId="1"/>
  </si>
  <si>
    <t>金融機関名</t>
    <rPh sb="0" eb="2">
      <t>キンユウ</t>
    </rPh>
    <rPh sb="2" eb="4">
      <t>キカン</t>
    </rPh>
    <rPh sb="4" eb="5">
      <t>メイ</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</si>
  <si>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</si>
  <si>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</si>
  <si>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</si>
  <si>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</si>
  <si>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変更承認申請日</t>
    <rPh sb="0" eb="2">
      <t>ヘンコウ</t>
    </rPh>
    <rPh sb="2" eb="4">
      <t>ショウニン</t>
    </rPh>
    <rPh sb="4" eb="6">
      <t>シンセイ</t>
    </rPh>
    <rPh sb="6" eb="7">
      <t>ビ</t>
    </rPh>
    <phoneticPr fontId="1"/>
  </si>
  <si>
    <t>中止または変更の事由、内容等</t>
    <rPh sb="0" eb="2">
      <t>チュウシ</t>
    </rPh>
    <rPh sb="5" eb="7">
      <t>ヘンコウ</t>
    </rPh>
    <rPh sb="8" eb="10">
      <t>ジユウ</t>
    </rPh>
    <rPh sb="11" eb="13">
      <t>ナイヨウ</t>
    </rPh>
    <rPh sb="13" eb="14">
      <t>トウ</t>
    </rPh>
    <phoneticPr fontId="1"/>
  </si>
  <si>
    <t>円</t>
    <rPh sb="0" eb="1">
      <t>エン</t>
    </rPh>
    <phoneticPr fontId="1"/>
  </si>
  <si>
    <t>円　※上限額</t>
    <rPh sb="0" eb="1">
      <t>エン</t>
    </rPh>
    <rPh sb="3" eb="6">
      <t>ジョウゲンガク</t>
    </rPh>
    <phoneticPr fontId="1"/>
  </si>
  <si>
    <t>※事業に要する経費</t>
    <rPh sb="1" eb="3">
      <t>ジギョウ</t>
    </rPh>
    <rPh sb="4" eb="5">
      <t>ヨウ</t>
    </rPh>
    <rPh sb="7" eb="9">
      <t>ケイヒ</t>
    </rPh>
    <phoneticPr fontId="1"/>
  </si>
  <si>
    <t>ア</t>
    <phoneticPr fontId="1"/>
  </si>
  <si>
    <t>　　</t>
    <phoneticPr fontId="1"/>
  </si>
  <si>
    <t>イ</t>
    <phoneticPr fontId="1"/>
  </si>
  <si>
    <t>ウ</t>
    <phoneticPr fontId="1"/>
  </si>
  <si>
    <t>エ</t>
    <phoneticPr fontId="1"/>
  </si>
  <si>
    <t>オ</t>
    <phoneticPr fontId="1"/>
  </si>
  <si>
    <t>ア</t>
    <phoneticPr fontId="1"/>
  </si>
  <si>
    <t>イ</t>
    <phoneticPr fontId="1"/>
  </si>
  <si>
    <t>ウ</t>
    <phoneticPr fontId="1"/>
  </si>
  <si>
    <t>送付日</t>
    <rPh sb="0" eb="2">
      <t>ソウフ</t>
    </rPh>
    <rPh sb="2" eb="3">
      <t>ビ</t>
    </rPh>
    <phoneticPr fontId="1"/>
  </si>
  <si>
    <t>補助金等交付決定通知書の送付について</t>
    <rPh sb="0" eb="3">
      <t>ホジョキン</t>
    </rPh>
    <rPh sb="3" eb="4">
      <t>トウ</t>
    </rPh>
    <rPh sb="4" eb="6">
      <t>コウフ</t>
    </rPh>
    <rPh sb="6" eb="8">
      <t>ケッテイ</t>
    </rPh>
    <rPh sb="8" eb="11">
      <t>ツウチショ</t>
    </rPh>
    <rPh sb="12" eb="14">
      <t>ソウフ</t>
    </rPh>
    <phoneticPr fontId="1"/>
  </si>
  <si>
    <t>延岡市水産課長</t>
  </si>
  <si>
    <t>　日頃より本市水産行政に御理解と御協力を賜り、誠にありがとうございます。
　標記につきまして、別添の通りお送りいたしますのでご確認ください。（当該補助金は、事業の実施後の支払いとなります）
　事業完了後には当課までご一報ください。よろしくお願いいたします。</t>
    <phoneticPr fontId="1"/>
  </si>
  <si>
    <t>・補助金交付決定通知書</t>
  </si>
  <si>
    <t>１件</t>
    <rPh sb="1" eb="2">
      <t>ケン</t>
    </rPh>
    <phoneticPr fontId="1"/>
  </si>
  <si>
    <t>事業開始日</t>
    <rPh sb="2" eb="4">
      <t>カイシ</t>
    </rPh>
    <rPh sb="4" eb="5">
      <t>ビ</t>
    </rPh>
    <phoneticPr fontId="1"/>
  </si>
  <si>
    <t>確定通知番号</t>
    <rPh sb="0" eb="2">
      <t>カクテイ</t>
    </rPh>
    <rPh sb="2" eb="4">
      <t>ツウチ</t>
    </rPh>
    <rPh sb="4" eb="6">
      <t>バンゴウ</t>
    </rPh>
    <phoneticPr fontId="1"/>
  </si>
  <si>
    <t>水産業新技術・設備導入支援事業</t>
    <phoneticPr fontId="1"/>
  </si>
  <si>
    <t>円</t>
    <phoneticPr fontId="1"/>
  </si>
  <si>
    <t>変更承認通知日</t>
    <rPh sb="0" eb="2">
      <t>ヘンコウ</t>
    </rPh>
    <rPh sb="2" eb="4">
      <t>ショウニン</t>
    </rPh>
    <rPh sb="4" eb="7">
      <t>ツウチビ</t>
    </rPh>
    <phoneticPr fontId="1"/>
  </si>
  <si>
    <t>変更承認番号</t>
    <rPh sb="0" eb="2">
      <t>ヘンコウ</t>
    </rPh>
    <rPh sb="2" eb="4">
      <t>ショウニン</t>
    </rPh>
    <rPh sb="4" eb="6">
      <t>バンゴウ</t>
    </rPh>
    <phoneticPr fontId="1"/>
  </si>
  <si>
    <t>＜承認する変更事項＞</t>
    <phoneticPr fontId="1"/>
  </si>
  <si>
    <t>１．総事業費</t>
    <phoneticPr fontId="1"/>
  </si>
  <si>
    <t>２．補助対象経費</t>
    <phoneticPr fontId="1"/>
  </si>
  <si>
    <t>３．補助金額等</t>
    <phoneticPr fontId="1"/>
  </si>
  <si>
    <t>４．事業完了日</t>
    <rPh sb="2" eb="4">
      <t>ジギョウ</t>
    </rPh>
    <rPh sb="4" eb="6">
      <t>カンリョウ</t>
    </rPh>
    <rPh sb="6" eb="7">
      <t>ビ</t>
    </rPh>
    <phoneticPr fontId="1"/>
  </si>
  <si>
    <t>8,624,505円（変更前 8,700,000円）</t>
    <phoneticPr fontId="1"/>
  </si>
  <si>
    <t>8,102,245円（変更前 8,700,000円）</t>
  </si>
  <si>
    <t>令和〇年〇月〇日（変更前　令和〇年〇月〇日）</t>
    <rPh sb="0" eb="2">
      <t>レイワ</t>
    </rPh>
    <rPh sb="3" eb="4">
      <t>ネン</t>
    </rPh>
    <rPh sb="5" eb="6">
      <t>ガツ</t>
    </rPh>
    <rPh sb="7" eb="8">
      <t>ニチ</t>
    </rPh>
    <rPh sb="9" eb="11">
      <t>ヘンコウ</t>
    </rPh>
    <rPh sb="11" eb="12">
      <t>マエ</t>
    </rPh>
    <rPh sb="13" eb="15">
      <t>レイワ</t>
    </rPh>
    <rPh sb="16" eb="17">
      <t>ネン</t>
    </rPh>
    <rPh sb="18" eb="19">
      <t>ガツ</t>
    </rPh>
    <rPh sb="20" eb="21">
      <t>ニチ</t>
    </rPh>
    <phoneticPr fontId="1"/>
  </si>
  <si>
    <t>変更交付決定日</t>
    <rPh sb="0" eb="2">
      <t>ヘンコウ</t>
    </rPh>
    <rPh sb="2" eb="4">
      <t>コウフ</t>
    </rPh>
    <rPh sb="4" eb="6">
      <t>ケッテイ</t>
    </rPh>
    <rPh sb="6" eb="7">
      <t>ビ</t>
    </rPh>
    <phoneticPr fontId="1"/>
  </si>
  <si>
    <t>変更交付決定番号</t>
    <rPh sb="0" eb="2">
      <t>ヘンコウ</t>
    </rPh>
    <rPh sb="2" eb="4">
      <t>コウフ</t>
    </rPh>
    <rPh sb="4" eb="6">
      <t>ケッテイ</t>
    </rPh>
    <rPh sb="6" eb="8">
      <t>バンゴウ</t>
    </rPh>
    <phoneticPr fontId="1"/>
  </si>
  <si>
    <t>１　交付決定額</t>
    <phoneticPr fontId="1"/>
  </si>
  <si>
    <t>２　条　件</t>
    <phoneticPr fontId="1"/>
  </si>
  <si>
    <t>　ア　補助金等は、補助事業に充当し、他に流用してはならない。　</t>
    <phoneticPr fontId="1"/>
  </si>
  <si>
    <t>３　指示事項　</t>
    <phoneticPr fontId="1"/>
  </si>
  <si>
    <t>　イ　補助事業の内容を変更（市長が認める軽微な変更を除く。）し、又は補助事業を中止</t>
    <phoneticPr fontId="1"/>
  </si>
  <si>
    <t>　　する場合においては、速やかに市長に申請し、承認を受けなければならない。</t>
    <phoneticPr fontId="1"/>
  </si>
  <si>
    <t>　　おいては、速やかに市長に報告してその指示を受けること。</t>
    <phoneticPr fontId="1"/>
  </si>
  <si>
    <t>　ウ　補助事業は予定の期間内に完了しない場合又は補助事業の遂行が困難となった場合に</t>
    <phoneticPr fontId="1"/>
  </si>
  <si>
    <t>　　補助金等の全部若しくは一部の返還を求めることがある。</t>
    <phoneticPr fontId="1"/>
  </si>
  <si>
    <t>　エ　補助事業の使途等について適当でないと認めたときは、交付の決定を取り消し、又は</t>
    <phoneticPr fontId="1"/>
  </si>
  <si>
    <t>　　ることがある。</t>
    <phoneticPr fontId="1"/>
  </si>
  <si>
    <t>　オ　市長が必要と認めるときは、関係事項について報告を求め、又は関係書類の検査をす</t>
    <phoneticPr fontId="1"/>
  </si>
  <si>
    <t>　　書及び領収証の写し等を提出してください。</t>
    <phoneticPr fontId="1"/>
  </si>
  <si>
    <t>　ア　事業完了日から起算して20日を経過した日までに補助事業実績報告書並びに収支計算</t>
    <phoneticPr fontId="1"/>
  </si>
  <si>
    <t>　　後５年間保存しておかなければなりません。</t>
    <phoneticPr fontId="1"/>
  </si>
  <si>
    <t>　イ　補助事業に係る収支の状況を明らかにした書類、帳簿等を常に整備し、補助事業完了</t>
    <phoneticPr fontId="1"/>
  </si>
  <si>
    <t>　ウ　この決定に不服がある場合は、令和５年３月31日までに申請の取下げができます。</t>
    <phoneticPr fontId="1"/>
  </si>
  <si>
    <t>〇変更承認・交付決定関係</t>
    <rPh sb="1" eb="3">
      <t>ヘンコウ</t>
    </rPh>
    <rPh sb="3" eb="5">
      <t>ショウニン</t>
    </rPh>
    <rPh sb="6" eb="8">
      <t>コウフ</t>
    </rPh>
    <rPh sb="8" eb="10">
      <t>ケッテイ</t>
    </rPh>
    <rPh sb="10" eb="12">
      <t>カンケイ</t>
    </rPh>
    <phoneticPr fontId="1"/>
  </si>
  <si>
    <t>申請時に入力</t>
    <rPh sb="0" eb="3">
      <t>シンセイジ</t>
    </rPh>
    <rPh sb="4" eb="6">
      <t>ニュウリョク</t>
    </rPh>
    <phoneticPr fontId="1"/>
  </si>
  <si>
    <t>市入力</t>
    <rPh sb="0" eb="1">
      <t>シ</t>
    </rPh>
    <rPh sb="1" eb="3">
      <t>ニュウリョク</t>
    </rPh>
    <phoneticPr fontId="1"/>
  </si>
  <si>
    <t>実績報告時に入力</t>
    <rPh sb="0" eb="2">
      <t>ジッセキ</t>
    </rPh>
    <rPh sb="2" eb="4">
      <t>ホウコク</t>
    </rPh>
    <rPh sb="4" eb="5">
      <t>ジ</t>
    </rPh>
    <rPh sb="6" eb="8">
      <t>ニュウリョク</t>
    </rPh>
    <phoneticPr fontId="1"/>
  </si>
  <si>
    <t>確定通知受取り後に入力</t>
    <rPh sb="0" eb="2">
      <t>カクテイ</t>
    </rPh>
    <rPh sb="2" eb="4">
      <t>ツウチ</t>
    </rPh>
    <rPh sb="4" eb="5">
      <t>ウ</t>
    </rPh>
    <rPh sb="5" eb="6">
      <t>ト</t>
    </rPh>
    <rPh sb="7" eb="8">
      <t>ゴ</t>
    </rPh>
    <rPh sb="9" eb="11">
      <t>ニュウリョク</t>
    </rPh>
    <phoneticPr fontId="1"/>
  </si>
  <si>
    <t xml:space="preserve"> 文書取扱</t>
    <rPh sb="1" eb="3">
      <t>ブンショ</t>
    </rPh>
    <rPh sb="3" eb="5">
      <t>トリアツカイ</t>
    </rPh>
    <phoneticPr fontId="1"/>
  </si>
  <si>
    <t>　延岡市水産課</t>
    <rPh sb="1" eb="4">
      <t>ノベオカシ</t>
    </rPh>
    <rPh sb="4" eb="6">
      <t>スイサン</t>
    </rPh>
    <rPh sb="6" eb="7">
      <t>カ</t>
    </rPh>
    <phoneticPr fontId="1"/>
  </si>
  <si>
    <t>　担当：田中</t>
    <rPh sb="1" eb="3">
      <t>タントウ</t>
    </rPh>
    <rPh sb="4" eb="6">
      <t>タナカ</t>
    </rPh>
    <phoneticPr fontId="1"/>
  </si>
  <si>
    <t>　TEL：22－7020</t>
    <phoneticPr fontId="1"/>
  </si>
  <si>
    <t>〇実績報告</t>
    <rPh sb="1" eb="3">
      <t>ジッセキ</t>
    </rPh>
    <rPh sb="3" eb="5">
      <t>ホウコク</t>
    </rPh>
    <phoneticPr fontId="1"/>
  </si>
  <si>
    <t>〇交付請求</t>
    <phoneticPr fontId="1"/>
  </si>
  <si>
    <t>変更申請時に入力</t>
    <rPh sb="0" eb="2">
      <t>ヘンコウ</t>
    </rPh>
    <rPh sb="2" eb="4">
      <t>シンセイ</t>
    </rPh>
    <rPh sb="4" eb="5">
      <t>ジ</t>
    </rPh>
    <rPh sb="6" eb="8">
      <t>ニュウリョク</t>
    </rPh>
    <phoneticPr fontId="1"/>
  </si>
  <si>
    <t>申請者⇒市</t>
    <rPh sb="0" eb="3">
      <t>シンセイシャ</t>
    </rPh>
    <rPh sb="4" eb="5">
      <t>シ</t>
    </rPh>
    <phoneticPr fontId="1"/>
  </si>
  <si>
    <t>市⇒申請者</t>
    <rPh sb="0" eb="1">
      <t>シ</t>
    </rPh>
    <rPh sb="2" eb="5">
      <t>シンセイシャ</t>
    </rPh>
    <phoneticPr fontId="1"/>
  </si>
  <si>
    <r>
      <t xml:space="preserve">
　●申請後発送書類
　　</t>
    </r>
    <r>
      <rPr>
        <sz val="10"/>
        <rFont val="HG丸ｺﾞｼｯｸM-PRO"/>
        <family val="3"/>
        <charset val="128"/>
      </rPr>
      <t>【様式内】交付決定通知書
　</t>
    </r>
    <r>
      <rPr>
        <sz val="10"/>
        <color rgb="FFFF0000"/>
        <rFont val="HG丸ｺﾞｼｯｸM-PRO"/>
        <family val="3"/>
        <charset val="128"/>
      </rPr>
      <t>●実績報告後発送書類</t>
    </r>
    <r>
      <rPr>
        <sz val="10"/>
        <rFont val="HG丸ｺﾞｼｯｸM-PRO"/>
        <family val="3"/>
        <charset val="128"/>
      </rPr>
      <t xml:space="preserve">
　　【様式内】補助金等額確定通知書
　●変更後発送書類
　　【様式内】2-変.変更承認通知、2-変.変更交付決定</t>
    </r>
    <rPh sb="5" eb="6">
      <t>ゴ</t>
    </rPh>
    <rPh sb="6" eb="8">
      <t>ハッソウ</t>
    </rPh>
    <rPh sb="16" eb="17">
      <t>ナイ</t>
    </rPh>
    <rPh sb="18" eb="20">
      <t>コウフ</t>
    </rPh>
    <rPh sb="20" eb="22">
      <t>ケッテイ</t>
    </rPh>
    <rPh sb="22" eb="25">
      <t>ツウチショ</t>
    </rPh>
    <rPh sb="33" eb="34">
      <t>ゴ</t>
    </rPh>
    <rPh sb="34" eb="36">
      <t>ハッソウ</t>
    </rPh>
    <rPh sb="36" eb="38">
      <t>ショルイ</t>
    </rPh>
    <rPh sb="46" eb="49">
      <t>ホジョキン</t>
    </rPh>
    <rPh sb="49" eb="50">
      <t>トウ</t>
    </rPh>
    <rPh sb="50" eb="51">
      <t>ガク</t>
    </rPh>
    <rPh sb="51" eb="53">
      <t>カクテイ</t>
    </rPh>
    <rPh sb="53" eb="56">
      <t>ツウチショ</t>
    </rPh>
    <rPh sb="62" eb="63">
      <t>ゴ</t>
    </rPh>
    <rPh sb="63" eb="65">
      <t>ハッソウ</t>
    </rPh>
    <rPh sb="77" eb="78">
      <t>ヘン</t>
    </rPh>
    <rPh sb="79" eb="81">
      <t>ヘンコウ</t>
    </rPh>
    <rPh sb="81" eb="83">
      <t>ショウニン</t>
    </rPh>
    <rPh sb="83" eb="85">
      <t>ツウチ</t>
    </rPh>
    <rPh sb="88" eb="89">
      <t>ヘン</t>
    </rPh>
    <rPh sb="90" eb="92">
      <t>ヘンコウ</t>
    </rPh>
    <rPh sb="92" eb="94">
      <t>コウフ</t>
    </rPh>
    <rPh sb="94" eb="96">
      <t>ケッテイ</t>
    </rPh>
    <phoneticPr fontId="1"/>
  </si>
  <si>
    <r>
      <t xml:space="preserve">
　●申請時提出書類
　　</t>
    </r>
    <r>
      <rPr>
        <sz val="10"/>
        <rFont val="HG丸ｺﾞｼｯｸM-PRO"/>
        <family val="3"/>
        <charset val="128"/>
      </rPr>
      <t>【様式内】1</t>
    </r>
    <r>
      <rPr>
        <sz val="10"/>
        <color rgb="FFFF0000"/>
        <rFont val="HG丸ｺﾞｼｯｸM-PRO"/>
        <family val="3"/>
        <charset val="128"/>
      </rPr>
      <t>.</t>
    </r>
    <r>
      <rPr>
        <sz val="10"/>
        <rFont val="HG丸ｺﾞｼｯｸM-PRO"/>
        <family val="3"/>
        <charset val="128"/>
      </rPr>
      <t>交付申請書、1-2.事業計画書兼収支予算
　　【様式外】カタログ、見積書、市税の完納証明書
　　　　　　（市外の場合、完納証明に代わり誓約書か市内生産、
　　　　　　　採取、加工が分かる実績書類）
　</t>
    </r>
    <r>
      <rPr>
        <sz val="10"/>
        <color rgb="FFFF0000"/>
        <rFont val="HG丸ｺﾞｼｯｸM-PRO"/>
        <family val="3"/>
        <charset val="128"/>
      </rPr>
      <t xml:space="preserve">●実績報告時提出書類
</t>
    </r>
    <r>
      <rPr>
        <sz val="9"/>
        <color rgb="FFFF0000"/>
        <rFont val="HG丸ｺﾞｼｯｸM-PRO"/>
        <family val="3"/>
        <charset val="128"/>
      </rPr>
      <t>　（完了後30日以内,交付決定年度の3月31日のいずれか早い日）</t>
    </r>
    <r>
      <rPr>
        <sz val="10"/>
        <rFont val="HG丸ｺﾞｼｯｸM-PRO"/>
        <family val="3"/>
        <charset val="128"/>
      </rPr>
      <t xml:space="preserve">
　　【様式内】5.実績報告書、5-1.事業報告兼収支計算書書
　　【様式外】納品書、領収書、請求書、写真
　</t>
    </r>
    <r>
      <rPr>
        <sz val="10"/>
        <color rgb="FFFF0000"/>
        <rFont val="HG丸ｺﾞｼｯｸM-PRO"/>
        <family val="3"/>
        <charset val="128"/>
      </rPr>
      <t>●請求時提出書類</t>
    </r>
    <r>
      <rPr>
        <sz val="10"/>
        <rFont val="HG丸ｺﾞｼｯｸM-PRO"/>
        <family val="3"/>
        <charset val="128"/>
      </rPr>
      <t xml:space="preserve">
　　【様式内】7.請求書
　　【様式外】通帳の写し
　</t>
    </r>
    <r>
      <rPr>
        <sz val="10"/>
        <color rgb="FFFF0000"/>
        <rFont val="HG丸ｺﾞｼｯｸM-PRO"/>
        <family val="3"/>
        <charset val="128"/>
      </rPr>
      <t>●変更時提出書類（３割以内の減額は不要）</t>
    </r>
    <r>
      <rPr>
        <sz val="10"/>
        <rFont val="HG丸ｺﾞｼｯｸM-PRO"/>
        <family val="3"/>
        <charset val="128"/>
      </rPr>
      <t xml:space="preserve">
　　【様式内】4-変.変更承認申請
　　【様式外】変更関係根拠資料
</t>
    </r>
    <rPh sb="35" eb="36">
      <t>ケン</t>
    </rPh>
    <rPh sb="36" eb="38">
      <t>シュウシ</t>
    </rPh>
    <rPh sb="38" eb="40">
      <t>ヨサン</t>
    </rPh>
    <rPh sb="134" eb="136">
      <t>カンリョウ</t>
    </rPh>
    <rPh sb="136" eb="137">
      <t>ゴ</t>
    </rPh>
    <rPh sb="139" eb="140">
      <t>ニチ</t>
    </rPh>
    <rPh sb="140" eb="142">
      <t>イナイ</t>
    </rPh>
    <rPh sb="143" eb="145">
      <t>コウフ</t>
    </rPh>
    <rPh sb="145" eb="147">
      <t>ケッテイ</t>
    </rPh>
    <rPh sb="147" eb="149">
      <t>ネンド</t>
    </rPh>
    <rPh sb="151" eb="152">
      <t>ガツ</t>
    </rPh>
    <rPh sb="154" eb="155">
      <t>ニチ</t>
    </rPh>
    <rPh sb="160" eb="161">
      <t>ハヤ</t>
    </rPh>
    <rPh sb="162" eb="163">
      <t>ヒ</t>
    </rPh>
    <rPh sb="267" eb="268">
      <t>ワリ</t>
    </rPh>
    <rPh sb="268" eb="270">
      <t>イナイ</t>
    </rPh>
    <rPh sb="271" eb="273">
      <t>ゲンガク</t>
    </rPh>
    <rPh sb="274" eb="276">
      <t>フヨウ</t>
    </rPh>
    <rPh sb="303" eb="305">
      <t>ヘンコウ</t>
    </rPh>
    <rPh sb="305" eb="307">
      <t>カンケイ</t>
    </rPh>
    <rPh sb="307" eb="309">
      <t>コンキョ</t>
    </rPh>
    <rPh sb="309" eb="311">
      <t>シリョウ</t>
    </rPh>
    <phoneticPr fontId="1"/>
  </si>
  <si>
    <t>※現状の課題、導入設備の詳細と導入による課題の解決・導入後の展望等について記載</t>
    <rPh sb="1" eb="3">
      <t>ゲンジョウ</t>
    </rPh>
    <rPh sb="4" eb="6">
      <t>カダイ</t>
    </rPh>
    <rPh sb="7" eb="9">
      <t>ドウニュウ</t>
    </rPh>
    <rPh sb="9" eb="11">
      <t>セツビ</t>
    </rPh>
    <rPh sb="12" eb="14">
      <t>ショウサイ</t>
    </rPh>
    <rPh sb="15" eb="17">
      <t>ドウニュウ</t>
    </rPh>
    <rPh sb="20" eb="22">
      <t>カダイ</t>
    </rPh>
    <rPh sb="23" eb="25">
      <t>カイケツ</t>
    </rPh>
    <rPh sb="26" eb="28">
      <t>ドウニュウ</t>
    </rPh>
    <rPh sb="28" eb="29">
      <t>ゴ</t>
    </rPh>
    <rPh sb="30" eb="32">
      <t>テンボウ</t>
    </rPh>
    <rPh sb="32" eb="33">
      <t>トウ</t>
    </rPh>
    <rPh sb="37" eb="39">
      <t>キサイ</t>
    </rPh>
    <phoneticPr fontId="1"/>
  </si>
  <si>
    <t>補助金交付申請額</t>
    <rPh sb="0" eb="3">
      <t>ホジョキン</t>
    </rPh>
    <rPh sb="3" eb="5">
      <t>コウフ</t>
    </rPh>
    <rPh sb="5" eb="8">
      <t>シンセイガク</t>
    </rPh>
    <phoneticPr fontId="1"/>
  </si>
  <si>
    <t>※総事業費（税抜額）を入力</t>
    <rPh sb="1" eb="5">
      <t>ソウジギョウヒ</t>
    </rPh>
    <rPh sb="6" eb="7">
      <t>ゼイ</t>
    </rPh>
    <rPh sb="7" eb="8">
      <t>ヌ</t>
    </rPh>
    <rPh sb="8" eb="9">
      <t>ガク</t>
    </rPh>
    <rPh sb="11" eb="13">
      <t>ニュウリョク</t>
    </rPh>
    <phoneticPr fontId="1"/>
  </si>
  <si>
    <t>※リストより選択</t>
    <rPh sb="6" eb="8">
      <t>センタク</t>
    </rPh>
    <phoneticPr fontId="1"/>
  </si>
  <si>
    <t>※2025/●/●の形式で入力</t>
    <rPh sb="10" eb="12">
      <t>ケイシキ</t>
    </rPh>
    <rPh sb="13" eb="15">
      <t>ニュウリョク</t>
    </rPh>
    <phoneticPr fontId="1"/>
  </si>
  <si>
    <t>※○○を目的とした○○の導入　等</t>
    <rPh sb="4" eb="6">
      <t>モクテキ</t>
    </rPh>
    <rPh sb="12" eb="14">
      <t>ドウニュウ</t>
    </rPh>
    <rPh sb="15" eb="16">
      <t>トウ</t>
    </rPh>
    <phoneticPr fontId="1"/>
  </si>
  <si>
    <t>文書番号を入力</t>
    <rPh sb="0" eb="2">
      <t>ブンショ</t>
    </rPh>
    <rPh sb="2" eb="4">
      <t>バンゴウ</t>
    </rPh>
    <rPh sb="5" eb="7">
      <t>ニュウリョク</t>
    </rPh>
    <phoneticPr fontId="1"/>
  </si>
  <si>
    <t>※総事業費（税込額）を入力</t>
    <rPh sb="1" eb="5">
      <t>ソウジギョウヒ</t>
    </rPh>
    <rPh sb="11" eb="13">
      <t>ニュウリョク</t>
    </rPh>
    <phoneticPr fontId="1"/>
  </si>
  <si>
    <t>変更総事業費</t>
    <rPh sb="0" eb="2">
      <t>ヘンコウ</t>
    </rPh>
    <rPh sb="2" eb="6">
      <t>ソウジギョウヒ</t>
    </rPh>
    <phoneticPr fontId="1"/>
  </si>
  <si>
    <t>変更補助対象経費</t>
    <rPh sb="2" eb="4">
      <t>ホジョ</t>
    </rPh>
    <rPh sb="4" eb="6">
      <t>タイショウ</t>
    </rPh>
    <rPh sb="6" eb="8">
      <t>ケイヒ</t>
    </rPh>
    <phoneticPr fontId="1"/>
  </si>
  <si>
    <t>変更事業完了予定日</t>
    <rPh sb="2" eb="4">
      <t>ジギョウ</t>
    </rPh>
    <rPh sb="4" eb="6">
      <t>カンリョウ</t>
    </rPh>
    <rPh sb="6" eb="8">
      <t>ヨテイ</t>
    </rPh>
    <rPh sb="8" eb="9">
      <t>ビ</t>
    </rPh>
    <phoneticPr fontId="1"/>
  </si>
  <si>
    <t>変更交付申請額</t>
    <rPh sb="2" eb="4">
      <t>コウフ</t>
    </rPh>
    <rPh sb="4" eb="7">
      <t>シンセイガク</t>
    </rPh>
    <phoneticPr fontId="1"/>
  </si>
  <si>
    <t>〇変更申請関係　　※変更申請時に変更項目のみ入力</t>
    <rPh sb="1" eb="3">
      <t>ヘンコウ</t>
    </rPh>
    <rPh sb="3" eb="5">
      <t>シンセイ</t>
    </rPh>
    <rPh sb="5" eb="7">
      <t>カンケイ</t>
    </rPh>
    <rPh sb="10" eb="12">
      <t>ヘンコウ</t>
    </rPh>
    <rPh sb="12" eb="15">
      <t>シンセイジ</t>
    </rPh>
    <rPh sb="16" eb="18">
      <t>ヘンコウ</t>
    </rPh>
    <rPh sb="18" eb="20">
      <t>コウモク</t>
    </rPh>
    <rPh sb="22" eb="24">
      <t>ニュウリョク</t>
    </rPh>
    <phoneticPr fontId="1"/>
  </si>
  <si>
    <t>●各申請時の必要書類一覧</t>
    <rPh sb="1" eb="2">
      <t>カク</t>
    </rPh>
    <rPh sb="2" eb="5">
      <t>シンセイジ</t>
    </rPh>
    <rPh sb="6" eb="8">
      <t>ヒツヨウ</t>
    </rPh>
    <rPh sb="8" eb="10">
      <t>ショルイ</t>
    </rPh>
    <rPh sb="10" eb="12">
      <t>イチラン</t>
    </rPh>
    <phoneticPr fontId="1"/>
  </si>
  <si>
    <t>〇申請</t>
    <phoneticPr fontId="1"/>
  </si>
  <si>
    <t>【記入方法】
　・入力シートの黄色のセルに値を入力してください。
　・１-2.事業計画兼収支予算、5-1.事業報告兼収支計算
　　の支出の内訳については、各シートの黄色のセルに
　　直接入力してください。</t>
    <rPh sb="1" eb="3">
      <t>キニュウ</t>
    </rPh>
    <rPh sb="3" eb="5">
      <t>ホウホウ</t>
    </rPh>
    <rPh sb="9" eb="11">
      <t>ニュウリョク</t>
    </rPh>
    <rPh sb="15" eb="17">
      <t>キイロ</t>
    </rPh>
    <rPh sb="21" eb="22">
      <t>アタイ</t>
    </rPh>
    <rPh sb="23" eb="25">
      <t>ニュウリョク</t>
    </rPh>
    <rPh sb="39" eb="41">
      <t>ジギョウ</t>
    </rPh>
    <rPh sb="41" eb="43">
      <t>ケイカク</t>
    </rPh>
    <rPh sb="43" eb="44">
      <t>ケン</t>
    </rPh>
    <rPh sb="44" eb="46">
      <t>シュウシ</t>
    </rPh>
    <rPh sb="46" eb="48">
      <t>ヨサン</t>
    </rPh>
    <rPh sb="66" eb="68">
      <t>シシュツ</t>
    </rPh>
    <rPh sb="69" eb="71">
      <t>ウチワケ</t>
    </rPh>
    <rPh sb="77" eb="78">
      <t>カク</t>
    </rPh>
    <rPh sb="82" eb="84">
      <t>キイロ</t>
    </rPh>
    <rPh sb="91" eb="93">
      <t>チョクセツ</t>
    </rPh>
    <rPh sb="93" eb="95">
      <t>ニュウリョク</t>
    </rPh>
    <phoneticPr fontId="1"/>
  </si>
  <si>
    <t>実施した事業の詳細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</si>
</sst>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quot; 円&quot;"/>
    <numFmt numFmtId="179" formatCode="&quot;（&quot;###,###,###&quot; 円）&quot;"/>
    <numFmt numFmtId="180" formatCode="#,##0_);[Red]\(#,##0\)"/>
  </numFmts>
  <fonts count="28">
    <font>
      <sz val="11"/>
      <color theme="1"/>
      <name val="Yu Gothic"/>
      <family val="2"/>
      <scheme val="minor"/>
    </font>
    <font>
      <sz val="6"/>
      <name val="Yu Gothic"/>
      <family val="3"/>
      <charset val="128"/>
      <scheme val="minor"/>
    </font>
    <font>
      <sz val="9"/>
      <color theme="1"/>
      <name val="ＭＳ ゴシック"/>
      <family val="3"/>
      <charset val="128"/>
    </font>
    <font>
      <sz val="11"/>
      <color theme="1"/>
      <name val="Yu Gothic"/>
      <family val="2"/>
      <charset val="128"/>
      <scheme val="minor"/>
    </font>
    <font>
      <sz val="18"/>
      <color theme="1"/>
      <name val="Yu Gothic"/>
      <family val="3"/>
      <charset val="128"/>
      <scheme val="minor"/>
    </font>
    <font>
      <sz val="6"/>
      <name val="Yu Gothic"/>
      <family val="2"/>
      <charset val="128"/>
      <scheme val="minor"/>
    </font>
    <font>
      <sz val="12"/>
      <color theme="1"/>
      <name val="Yu Gothic"/>
      <family val="3"/>
      <charset val="128"/>
      <scheme val="minor"/>
    </font>
    <font>
      <sz val="12"/>
      <color theme="1"/>
      <name val="Yu Gothic"/>
      <family val="2"/>
      <charset val="128"/>
      <scheme val="minor"/>
    </font>
    <font>
      <sz val="10"/>
      <color theme="1"/>
      <name val="Yu Gothic"/>
      <family val="3"/>
      <charset val="128"/>
      <scheme val="minor"/>
    </font>
    <font>
      <sz val="11"/>
      <color theme="1"/>
      <name val="Yu Gothic"/>
      <family val="3"/>
      <charset val="128"/>
      <scheme val="minor"/>
    </font>
    <font>
      <sz val="11"/>
      <color theme="0"/>
      <name val="Yu Gothic"/>
      <family val="2"/>
      <charset val="128"/>
      <scheme val="minor"/>
    </font>
    <font>
      <sz val="11"/>
      <color theme="0"/>
      <name val="Yu Gothic"/>
      <family val="3"/>
      <charset val="128"/>
      <scheme val="minor"/>
    </font>
    <font>
      <sz val="12"/>
      <color theme="1"/>
      <name val="HG丸ｺﾞｼｯｸM-PRO"/>
      <family val="3"/>
      <charset val="128"/>
    </font>
    <font>
      <sz val="11"/>
      <name val="Yu Gothic"/>
      <family val="2"/>
      <charset val="128"/>
      <scheme val="minor"/>
    </font>
    <font>
      <sz val="11"/>
      <name val="Yu Gothic"/>
      <family val="3"/>
      <charset val="128"/>
      <scheme val="minor"/>
    </font>
    <font>
      <sz val="10"/>
      <name val="Yu Gothic"/>
      <family val="3"/>
      <charset val="128"/>
      <scheme val="minor"/>
    </font>
    <font>
      <sz val="9"/>
      <name val="Yu Gothic"/>
      <family val="3"/>
      <charset val="128"/>
      <scheme val="minor"/>
    </font>
    <font>
      <sz val="11"/>
      <color rgb="FFFFFF00"/>
      <name val="Yu Gothic"/>
      <family val="2"/>
      <charset val="128"/>
      <scheme val="minor"/>
    </font>
    <font>
      <sz val="11"/>
      <color rgb="FFFFFF00"/>
      <name val="Yu Gothic"/>
      <family val="3"/>
      <charset val="128"/>
      <scheme val="minor"/>
    </font>
    <font>
      <sz val="12"/>
      <name val="Yu Gothic"/>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0"/>
      <color rgb="FFFF0000"/>
      <name val="HG丸ｺﾞｼｯｸM-PRO"/>
      <family val="3"/>
      <charset val="128"/>
    </font>
    <font>
      <sz val="10"/>
      <name val="HG丸ｺﾞｼｯｸM-PRO"/>
      <family val="3"/>
      <charset val="128"/>
    </font>
    <font>
      <sz val="9"/>
      <color rgb="FFFF0000"/>
      <name val="HG丸ｺﾞｼｯｸM-PRO"/>
      <family val="3"/>
      <charset val="128"/>
    </font>
    <font>
      <sz val="8"/>
      <color theme="1"/>
      <name val="HG丸ｺﾞｼｯｸM-PRO"/>
      <family val="3"/>
      <charset val="128"/>
    </font>
  </fonts>
  <fills count="1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hair">
        <color theme="0"/>
      </left>
      <right style="hair">
        <color theme="0"/>
      </right>
      <top style="medium">
        <color auto="1"/>
      </top>
      <bottom style="medium">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hair">
        <color auto="1"/>
      </left>
      <right style="thin">
        <color auto="1"/>
      </right>
      <top style="thin">
        <color auto="1"/>
      </top>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style="hair">
        <color auto="1"/>
      </left>
      <right style="thin">
        <color auto="1"/>
      </right>
      <top/>
      <bottom/>
      <diagonal/>
    </border>
    <border>
      <left style="thin">
        <color auto="1"/>
      </left>
      <right style="hair">
        <color auto="1"/>
      </right>
      <top style="thin">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275">
    <xf numFmtId="0" fontId="0" fillId="0" borderId="0" xfId="0"/>
    <xf numFmtId="0" fontId="3" fillId="0" borderId="0" xfId="1">
      <alignment vertical="center"/>
    </xf>
    <xf numFmtId="0" fontId="6" fillId="0" borderId="11" xfId="1" applyFont="1" applyBorder="1" applyAlignment="1">
      <alignment horizontal="center" vertical="center"/>
    </xf>
    <xf numFmtId="0" fontId="7" fillId="7" borderId="12" xfId="1" applyFont="1" applyFill="1" applyBorder="1" applyAlignment="1">
      <alignment horizontal="center" vertical="center"/>
    </xf>
    <xf numFmtId="0" fontId="8" fillId="7" borderId="13" xfId="1" applyFont="1" applyFill="1" applyBorder="1" applyAlignment="1">
      <alignment horizontal="center" vertical="center"/>
    </xf>
    <xf numFmtId="0" fontId="6" fillId="6" borderId="14" xfId="1" applyFont="1" applyFill="1" applyBorder="1" applyAlignment="1">
      <alignment horizontal="center" vertical="center"/>
    </xf>
    <xf numFmtId="0" fontId="9" fillId="7" borderId="13" xfId="1" applyFont="1" applyFill="1" applyBorder="1" applyAlignment="1">
      <alignment horizontal="center" vertical="center" wrapText="1"/>
    </xf>
    <xf numFmtId="0" fontId="3" fillId="0" borderId="0" xfId="1" applyAlignment="1">
      <alignment horizontal="center" vertical="center"/>
    </xf>
    <xf numFmtId="0" fontId="11" fillId="2" borderId="23" xfId="1" applyFont="1" applyFill="1" applyBorder="1" applyAlignment="1">
      <alignment horizontal="center" vertical="center"/>
    </xf>
    <xf numFmtId="0" fontId="3" fillId="7" borderId="24" xfId="1" applyFill="1" applyBorder="1">
      <alignment vertical="center"/>
    </xf>
    <xf numFmtId="38" fontId="0" fillId="0" borderId="25" xfId="2" applyFont="1" applyBorder="1" applyProtection="1">
      <alignment vertical="center"/>
    </xf>
    <xf numFmtId="0" fontId="3" fillId="7" borderId="26" xfId="1" applyFill="1" applyBorder="1" applyAlignment="1">
      <alignment horizontal="center" vertical="center"/>
    </xf>
    <xf numFmtId="0" fontId="12" fillId="0" borderId="0" xfId="1" applyFont="1">
      <alignment vertical="center"/>
    </xf>
    <xf numFmtId="0" fontId="14" fillId="7" borderId="29" xfId="1" applyFont="1" applyFill="1" applyBorder="1">
      <alignment vertical="center"/>
    </xf>
    <xf numFmtId="38" fontId="14" fillId="0" borderId="30" xfId="2" applyFont="1" applyBorder="1" applyProtection="1">
      <alignment vertical="center"/>
    </xf>
    <xf numFmtId="0" fontId="14" fillId="7" borderId="31" xfId="1" applyFont="1" applyFill="1" applyBorder="1" applyAlignment="1">
      <alignment horizontal="center" vertical="center"/>
    </xf>
    <xf numFmtId="38" fontId="14" fillId="7" borderId="30" xfId="2" applyFont="1" applyFill="1" applyBorder="1" applyProtection="1">
      <alignment vertical="center"/>
    </xf>
    <xf numFmtId="0" fontId="15" fillId="7" borderId="29" xfId="1" applyFont="1" applyFill="1" applyBorder="1">
      <alignment vertical="center"/>
    </xf>
    <xf numFmtId="0" fontId="15" fillId="7" borderId="31" xfId="1" applyFont="1" applyFill="1" applyBorder="1" applyAlignment="1">
      <alignment horizontal="center" vertical="center"/>
    </xf>
    <xf numFmtId="0" fontId="16" fillId="7" borderId="37" xfId="1" applyFont="1" applyFill="1" applyBorder="1">
      <alignment vertical="center"/>
    </xf>
    <xf numFmtId="38" fontId="14" fillId="7" borderId="38" xfId="2" applyFont="1" applyFill="1" applyBorder="1" applyProtection="1">
      <alignment vertical="center"/>
    </xf>
    <xf numFmtId="0" fontId="14" fillId="7" borderId="39" xfId="1" applyFont="1" applyFill="1" applyBorder="1" applyAlignment="1">
      <alignment horizontal="center" vertical="center"/>
    </xf>
    <xf numFmtId="0" fontId="17" fillId="7" borderId="34" xfId="1" applyFont="1" applyFill="1" applyBorder="1" applyAlignment="1">
      <alignment horizontal="left" vertical="center"/>
    </xf>
    <xf numFmtId="0" fontId="17" fillId="7" borderId="8" xfId="1" applyFont="1" applyFill="1" applyBorder="1" applyAlignment="1">
      <alignment horizontal="left" vertical="center"/>
    </xf>
    <xf numFmtId="0" fontId="17" fillId="7" borderId="24" xfId="1" applyFont="1" applyFill="1" applyBorder="1">
      <alignment vertical="center"/>
    </xf>
    <xf numFmtId="38" fontId="18" fillId="7" borderId="25" xfId="2" applyFont="1" applyFill="1" applyBorder="1" applyProtection="1">
      <alignment vertical="center"/>
    </xf>
    <xf numFmtId="0" fontId="18" fillId="7" borderId="26" xfId="1" applyFont="1" applyFill="1" applyBorder="1" applyAlignment="1">
      <alignment horizontal="center" vertical="center"/>
    </xf>
    <xf numFmtId="0" fontId="13" fillId="7" borderId="31" xfId="1" applyFont="1" applyFill="1" applyBorder="1" applyAlignment="1">
      <alignment horizontal="center" vertical="center"/>
    </xf>
    <xf numFmtId="176" fontId="3" fillId="0" borderId="40" xfId="1" applyNumberFormat="1" applyBorder="1">
      <alignment vertical="center"/>
    </xf>
    <xf numFmtId="176" fontId="3" fillId="0" borderId="0" xfId="1" applyNumberFormat="1">
      <alignment vertical="center"/>
    </xf>
    <xf numFmtId="176" fontId="3" fillId="0" borderId="39" xfId="1" applyNumberFormat="1" applyBorder="1">
      <alignment vertical="center"/>
    </xf>
    <xf numFmtId="0" fontId="2" fillId="0" borderId="1" xfId="0" applyFont="1" applyBorder="1" applyAlignment="1">
      <alignment vertical="center" wrapText="1"/>
    </xf>
    <xf numFmtId="0" fontId="0" fillId="0" borderId="1" xfId="0" applyBorder="1"/>
    <xf numFmtId="0" fontId="21" fillId="0" borderId="0" xfId="0" applyFont="1" applyAlignment="1">
      <alignment vertical="center"/>
    </xf>
    <xf numFmtId="0" fontId="22" fillId="0" borderId="0" xfId="0" applyFont="1" applyAlignment="1">
      <alignment vertical="center"/>
    </xf>
    <xf numFmtId="0" fontId="22" fillId="7" borderId="1" xfId="0" applyFont="1" applyFill="1" applyBorder="1" applyAlignment="1">
      <alignment vertical="center"/>
    </xf>
    <xf numFmtId="177" fontId="22" fillId="7" borderId="1" xfId="0" applyNumberFormat="1" applyFont="1" applyFill="1" applyBorder="1" applyAlignment="1">
      <alignment vertical="center"/>
    </xf>
    <xf numFmtId="177" fontId="22" fillId="0" borderId="0" xfId="0" applyNumberFormat="1" applyFont="1" applyAlignment="1">
      <alignment vertical="center"/>
    </xf>
    <xf numFmtId="14" fontId="22" fillId="9" borderId="1" xfId="0" applyNumberFormat="1" applyFont="1" applyFill="1" applyBorder="1" applyAlignment="1">
      <alignment vertical="center"/>
    </xf>
    <xf numFmtId="0" fontId="22" fillId="9" borderId="1" xfId="0" applyFont="1" applyFill="1" applyBorder="1" applyAlignment="1">
      <alignment vertical="center"/>
    </xf>
    <xf numFmtId="14" fontId="22" fillId="7" borderId="1" xfId="0" applyNumberFormat="1" applyFont="1" applyFill="1" applyBorder="1" applyAlignment="1">
      <alignment vertical="center"/>
    </xf>
    <xf numFmtId="0" fontId="22" fillId="7" borderId="44" xfId="0" applyFont="1" applyFill="1" applyBorder="1" applyAlignment="1">
      <alignment vertical="center"/>
    </xf>
    <xf numFmtId="0" fontId="22" fillId="7" borderId="44" xfId="0" applyFont="1" applyFill="1" applyBorder="1" applyAlignment="1">
      <alignment horizontal="left" vertical="center"/>
    </xf>
    <xf numFmtId="0" fontId="20" fillId="0" borderId="0" xfId="0" applyFont="1"/>
    <xf numFmtId="0" fontId="20" fillId="0" borderId="2" xfId="0" applyFont="1" applyBorder="1"/>
    <xf numFmtId="0" fontId="20" fillId="0" borderId="3" xfId="0" applyFont="1" applyBorder="1"/>
    <xf numFmtId="0" fontId="20" fillId="0" borderId="4" xfId="0" applyFont="1" applyBorder="1"/>
    <xf numFmtId="0" fontId="20" fillId="0" borderId="5" xfId="0" applyFont="1" applyBorder="1"/>
    <xf numFmtId="0" fontId="20" fillId="0" borderId="0" xfId="0" applyFont="1" applyBorder="1"/>
    <xf numFmtId="0" fontId="20" fillId="0" borderId="6" xfId="0" applyFont="1" applyBorder="1"/>
    <xf numFmtId="0" fontId="20" fillId="0" borderId="0" xfId="0" applyFont="1" applyBorder="1" applyAlignment="1">
      <alignment horizontal="right"/>
    </xf>
    <xf numFmtId="0" fontId="20" fillId="0" borderId="0" xfId="0" applyFont="1" applyBorder="1" applyAlignment="1"/>
    <xf numFmtId="0" fontId="20" fillId="0" borderId="0" xfId="0" applyFont="1" applyFill="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xf numFmtId="0" fontId="21" fillId="0" borderId="2" xfId="0" applyFont="1" applyBorder="1"/>
    <xf numFmtId="0" fontId="21" fillId="0" borderId="3" xfId="0" applyFont="1" applyBorder="1"/>
    <xf numFmtId="0" fontId="21" fillId="0" borderId="4" xfId="0" applyFont="1" applyBorder="1"/>
    <xf numFmtId="0" fontId="21" fillId="0" borderId="5" xfId="0" applyFont="1" applyBorder="1"/>
    <xf numFmtId="0" fontId="21" fillId="0" borderId="0" xfId="0" applyFont="1" applyBorder="1"/>
    <xf numFmtId="0" fontId="21" fillId="0" borderId="6" xfId="0" applyFont="1" applyBorder="1"/>
    <xf numFmtId="0" fontId="21" fillId="0" borderId="0" xfId="0" applyFont="1" applyBorder="1" applyAlignment="1">
      <alignment horizontal="right"/>
    </xf>
    <xf numFmtId="0" fontId="21" fillId="0" borderId="0" xfId="0" applyFont="1" applyFill="1" applyBorder="1" applyAlignment="1">
      <alignment horizontal="left" shrinkToFit="1"/>
    </xf>
    <xf numFmtId="0" fontId="21" fillId="0" borderId="0" xfId="0" applyFont="1" applyBorder="1" applyAlignment="1">
      <alignment horizontal="left" vertical="top" wrapText="1"/>
    </xf>
    <xf numFmtId="0" fontId="21" fillId="0" borderId="5" xfId="0" applyFont="1" applyBorder="1" applyAlignment="1">
      <alignment vertical="center"/>
    </xf>
    <xf numFmtId="0" fontId="21" fillId="0" borderId="0" xfId="0" applyFont="1" applyBorder="1" applyAlignment="1">
      <alignment vertical="center"/>
    </xf>
    <xf numFmtId="0" fontId="21" fillId="0" borderId="6" xfId="0" applyFont="1" applyBorder="1" applyAlignment="1">
      <alignment vertical="center"/>
    </xf>
    <xf numFmtId="0" fontId="21" fillId="0" borderId="0" xfId="0" applyFont="1" applyAlignment="1">
      <alignment horizontal="right" vertical="center"/>
    </xf>
    <xf numFmtId="0" fontId="21" fillId="0" borderId="0" xfId="0" applyFont="1" applyAlignment="1">
      <alignment horizontal="left" vertical="center"/>
    </xf>
    <xf numFmtId="0" fontId="21" fillId="0" borderId="0" xfId="0" applyFont="1" applyBorder="1" applyAlignment="1">
      <alignment horizontal="right" vertical="center"/>
    </xf>
    <xf numFmtId="0" fontId="21" fillId="0" borderId="0" xfId="0" applyFont="1" applyAlignment="1">
      <alignment horizontal="right" vertical="top"/>
    </xf>
    <xf numFmtId="0" fontId="21" fillId="0" borderId="7" xfId="0" applyFont="1" applyBorder="1"/>
    <xf numFmtId="0" fontId="21" fillId="0" borderId="8" xfId="0" applyFont="1" applyBorder="1"/>
    <xf numFmtId="0" fontId="21" fillId="0" borderId="9" xfId="0" applyFont="1" applyBorder="1"/>
    <xf numFmtId="0" fontId="21" fillId="0" borderId="0" xfId="0" applyFont="1" applyFill="1" applyBorder="1" applyAlignment="1">
      <alignment vertical="center"/>
    </xf>
    <xf numFmtId="0" fontId="21" fillId="0" borderId="0" xfId="0" applyFont="1" applyAlignment="1">
      <alignment horizontal="right"/>
    </xf>
    <xf numFmtId="0" fontId="21" fillId="0" borderId="0" xfId="0" applyFont="1" applyBorder="1" applyAlignment="1">
      <alignment vertical="center" wrapText="1"/>
    </xf>
    <xf numFmtId="0" fontId="21" fillId="0" borderId="0" xfId="0" applyFont="1" applyBorder="1" applyAlignment="1">
      <alignment horizontal="right" vertical="top"/>
    </xf>
    <xf numFmtId="0" fontId="21" fillId="0" borderId="0" xfId="0" applyFont="1" applyBorder="1" applyAlignment="1">
      <alignment vertical="top"/>
    </xf>
    <xf numFmtId="0" fontId="20" fillId="0" borderId="44" xfId="0" applyFont="1" applyBorder="1" applyAlignment="1">
      <alignment vertical="center"/>
    </xf>
    <xf numFmtId="0" fontId="21" fillId="0" borderId="0" xfId="0" applyFont="1" applyFill="1" applyBorder="1"/>
    <xf numFmtId="176" fontId="20" fillId="0" borderId="0" xfId="0" applyNumberFormat="1" applyFont="1" applyFill="1" applyBorder="1" applyAlignment="1"/>
    <xf numFmtId="0" fontId="21" fillId="0" borderId="0" xfId="0" applyFont="1" applyBorder="1" applyAlignment="1">
      <alignment horizontal="center"/>
    </xf>
    <xf numFmtId="178" fontId="21" fillId="0" borderId="0" xfId="0" applyNumberFormat="1" applyFont="1" applyFill="1" applyBorder="1" applyAlignment="1">
      <alignment horizontal="left" vertical="center"/>
    </xf>
    <xf numFmtId="0" fontId="21" fillId="0" borderId="0"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2" fillId="0" borderId="0" xfId="0" applyFont="1" applyFill="1" applyBorder="1" applyAlignment="1">
      <alignment vertical="center"/>
    </xf>
    <xf numFmtId="0" fontId="27" fillId="0" borderId="0" xfId="0" applyFont="1" applyAlignment="1">
      <alignment vertical="center" wrapText="1"/>
    </xf>
    <xf numFmtId="0" fontId="22" fillId="0" borderId="0" xfId="0" applyFont="1" applyAlignment="1">
      <alignment horizontal="left" vertical="center" wrapText="1"/>
    </xf>
    <xf numFmtId="14" fontId="22" fillId="8" borderId="1" xfId="0" applyNumberFormat="1" applyFont="1" applyFill="1" applyBorder="1" applyAlignment="1" applyProtection="1">
      <alignment vertical="center"/>
      <protection locked="0"/>
    </xf>
    <xf numFmtId="0" fontId="22" fillId="8" borderId="1" xfId="0" applyFont="1" applyFill="1" applyBorder="1" applyAlignment="1" applyProtection="1">
      <alignment horizontal="right" vertical="center"/>
      <protection locked="0"/>
    </xf>
    <xf numFmtId="0" fontId="22" fillId="8" borderId="1" xfId="0" applyFont="1" applyFill="1" applyBorder="1" applyAlignment="1" applyProtection="1">
      <alignment horizontal="left" vertical="center"/>
      <protection locked="0"/>
    </xf>
    <xf numFmtId="177" fontId="22" fillId="8" borderId="1" xfId="0" applyNumberFormat="1" applyFont="1" applyFill="1" applyBorder="1" applyAlignment="1" applyProtection="1">
      <alignment vertical="center"/>
      <protection locked="0"/>
    </xf>
    <xf numFmtId="0" fontId="22" fillId="8" borderId="1" xfId="0" applyFont="1" applyFill="1" applyBorder="1" applyAlignment="1" applyProtection="1">
      <alignment vertical="center" wrapText="1"/>
      <protection locked="0"/>
    </xf>
    <xf numFmtId="14" fontId="22" fillId="9" borderId="1" xfId="0" applyNumberFormat="1" applyFont="1" applyFill="1" applyBorder="1" applyAlignment="1" applyProtection="1">
      <alignment vertical="center"/>
      <protection locked="0"/>
    </xf>
    <xf numFmtId="0" fontId="22" fillId="9" borderId="1" xfId="0" applyFont="1" applyFill="1" applyBorder="1" applyAlignment="1" applyProtection="1">
      <alignment vertical="center"/>
      <protection locked="0"/>
    </xf>
    <xf numFmtId="0" fontId="22" fillId="8" borderId="1" xfId="0" applyFont="1" applyFill="1" applyBorder="1" applyAlignment="1" applyProtection="1">
      <alignment vertical="center"/>
      <protection locked="0"/>
    </xf>
    <xf numFmtId="0" fontId="22" fillId="0" borderId="0" xfId="0" applyFont="1" applyAlignment="1">
      <alignment vertical="top"/>
    </xf>
    <xf numFmtId="0" fontId="21" fillId="0" borderId="0" xfId="0" applyFont="1" applyProtection="1">
      <protection locked="0"/>
    </xf>
    <xf numFmtId="0" fontId="21" fillId="8" borderId="43" xfId="0" applyFont="1" applyFill="1" applyBorder="1" applyAlignment="1" applyProtection="1">
      <alignment horizontal="center" vertical="center"/>
      <protection locked="0"/>
    </xf>
    <xf numFmtId="0" fontId="21" fillId="8" borderId="28" xfId="0" applyFont="1" applyFill="1" applyBorder="1" applyAlignment="1" applyProtection="1">
      <alignment horizontal="center" vertical="center"/>
      <protection locked="0"/>
    </xf>
    <xf numFmtId="0" fontId="21" fillId="8" borderId="44" xfId="0" applyFont="1" applyFill="1" applyBorder="1" applyAlignment="1" applyProtection="1">
      <alignment horizontal="center" vertical="center"/>
      <protection locked="0"/>
    </xf>
    <xf numFmtId="177" fontId="21" fillId="8" borderId="43" xfId="0" applyNumberFormat="1" applyFont="1" applyFill="1" applyBorder="1" applyAlignment="1" applyProtection="1">
      <alignment horizontal="right" vertical="center"/>
      <protection locked="0"/>
    </xf>
    <xf numFmtId="177" fontId="21" fillId="8" borderId="28" xfId="0" applyNumberFormat="1" applyFont="1" applyFill="1" applyBorder="1" applyAlignment="1" applyProtection="1">
      <alignment horizontal="right" vertical="center"/>
      <protection locked="0"/>
    </xf>
    <xf numFmtId="177" fontId="21" fillId="8" borderId="44" xfId="0" applyNumberFormat="1" applyFont="1" applyFill="1" applyBorder="1" applyAlignment="1" applyProtection="1">
      <alignment horizontal="right" vertical="center"/>
      <protection locked="0"/>
    </xf>
    <xf numFmtId="0" fontId="21" fillId="0" borderId="5" xfId="0" applyFont="1" applyBorder="1" applyProtection="1">
      <protection locked="0"/>
    </xf>
    <xf numFmtId="0" fontId="21" fillId="0" borderId="0" xfId="0" applyFont="1" applyBorder="1" applyProtection="1">
      <protection locked="0"/>
    </xf>
    <xf numFmtId="0" fontId="21" fillId="0" borderId="0" xfId="0" applyFont="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176" fontId="21" fillId="8" borderId="0" xfId="0" applyNumberFormat="1" applyFont="1" applyFill="1" applyBorder="1" applyAlignment="1" applyProtection="1">
      <alignment vertical="center"/>
      <protection locked="0"/>
    </xf>
    <xf numFmtId="176" fontId="20" fillId="8" borderId="0" xfId="0" applyNumberFormat="1" applyFont="1" applyFill="1" applyBorder="1" applyAlignment="1" applyProtection="1">
      <protection locked="0"/>
    </xf>
    <xf numFmtId="0" fontId="21" fillId="8" borderId="0" xfId="0" applyFont="1" applyFill="1" applyBorder="1" applyProtection="1">
      <protection locked="0"/>
    </xf>
    <xf numFmtId="0" fontId="21" fillId="0" borderId="6" xfId="0" applyFont="1" applyBorder="1" applyProtection="1">
      <protection locked="0"/>
    </xf>
    <xf numFmtId="0" fontId="21" fillId="0" borderId="0" xfId="0" applyFont="1" applyAlignment="1" applyProtection="1">
      <alignment vertical="center"/>
      <protection locked="0"/>
    </xf>
    <xf numFmtId="0" fontId="21" fillId="8" borderId="0" xfId="0" applyFont="1" applyFill="1" applyAlignment="1" applyProtection="1">
      <alignment vertical="center"/>
      <protection locked="0"/>
    </xf>
    <xf numFmtId="0" fontId="21" fillId="8" borderId="0" xfId="0" applyFont="1" applyFill="1" applyProtection="1">
      <protection locked="0"/>
    </xf>
    <xf numFmtId="0" fontId="21" fillId="0" borderId="5" xfId="0" applyFont="1" applyBorder="1" applyAlignment="1" applyProtection="1">
      <alignment vertical="center"/>
      <protection locked="0"/>
    </xf>
    <xf numFmtId="0" fontId="21" fillId="8" borderId="0" xfId="0" applyFont="1" applyFill="1" applyBorder="1" applyAlignment="1" applyProtection="1">
      <alignment vertical="center"/>
      <protection locked="0"/>
    </xf>
    <xf numFmtId="0" fontId="21" fillId="0" borderId="6" xfId="0" applyFont="1" applyBorder="1" applyAlignment="1" applyProtection="1">
      <alignment vertical="center"/>
      <protection locked="0"/>
    </xf>
    <xf numFmtId="0" fontId="24" fillId="10" borderId="45" xfId="0" applyFont="1" applyFill="1" applyBorder="1" applyAlignment="1">
      <alignment horizontal="left" vertical="top" wrapText="1"/>
    </xf>
    <xf numFmtId="0" fontId="24" fillId="10" borderId="46" xfId="0" applyFont="1" applyFill="1" applyBorder="1" applyAlignment="1">
      <alignment horizontal="left" vertical="top" wrapText="1"/>
    </xf>
    <xf numFmtId="0" fontId="24" fillId="10" borderId="47" xfId="0" applyFont="1" applyFill="1" applyBorder="1" applyAlignment="1">
      <alignment horizontal="left" vertical="top" wrapText="1"/>
    </xf>
    <xf numFmtId="0" fontId="22" fillId="0" borderId="45" xfId="0" applyFont="1" applyBorder="1" applyAlignment="1">
      <alignment horizontal="center" vertical="center" textRotation="255"/>
    </xf>
    <xf numFmtId="0" fontId="22" fillId="0" borderId="46" xfId="0" applyFont="1" applyBorder="1" applyAlignment="1">
      <alignment horizontal="center" vertical="center" textRotation="255"/>
    </xf>
    <xf numFmtId="0" fontId="22" fillId="0" borderId="47" xfId="0" applyFont="1" applyBorder="1" applyAlignment="1">
      <alignment horizontal="center" vertical="center" textRotation="255"/>
    </xf>
    <xf numFmtId="0" fontId="22" fillId="0" borderId="45" xfId="0" applyFont="1" applyBorder="1" applyAlignment="1">
      <alignment horizontal="center" vertical="center" textRotation="255" wrapText="1"/>
    </xf>
    <xf numFmtId="0" fontId="22" fillId="0" borderId="46" xfId="0" applyFont="1" applyBorder="1" applyAlignment="1">
      <alignment horizontal="center" vertical="center" textRotation="255" wrapText="1"/>
    </xf>
    <xf numFmtId="0" fontId="22" fillId="0" borderId="47" xfId="0" applyFont="1" applyBorder="1" applyAlignment="1">
      <alignment horizontal="center" vertical="center" textRotation="255" wrapText="1"/>
    </xf>
    <xf numFmtId="0" fontId="24" fillId="10" borderId="35" xfId="0" applyFont="1" applyFill="1" applyBorder="1" applyAlignment="1">
      <alignment horizontal="left" vertical="top" wrapText="1"/>
    </xf>
    <xf numFmtId="0" fontId="24" fillId="10" borderId="36" xfId="0" applyFont="1" applyFill="1" applyBorder="1" applyAlignment="1">
      <alignment horizontal="left" vertical="top" wrapText="1"/>
    </xf>
    <xf numFmtId="0" fontId="24" fillId="10" borderId="48" xfId="0" applyFont="1" applyFill="1" applyBorder="1" applyAlignment="1">
      <alignment horizontal="left" vertical="top" wrapText="1"/>
    </xf>
    <xf numFmtId="0" fontId="24" fillId="10" borderId="40" xfId="0" applyFont="1" applyFill="1" applyBorder="1" applyAlignment="1">
      <alignment horizontal="left" vertical="top" wrapText="1"/>
    </xf>
    <xf numFmtId="0" fontId="24" fillId="10" borderId="0" xfId="0" applyFont="1" applyFill="1" applyBorder="1" applyAlignment="1">
      <alignment horizontal="left" vertical="top" wrapText="1"/>
    </xf>
    <xf numFmtId="0" fontId="24" fillId="10" borderId="39" xfId="0" applyFont="1" applyFill="1" applyBorder="1" applyAlignment="1">
      <alignment horizontal="left" vertical="top" wrapText="1"/>
    </xf>
    <xf numFmtId="0" fontId="24" fillId="10" borderId="41" xfId="0" applyFont="1" applyFill="1" applyBorder="1" applyAlignment="1">
      <alignment horizontal="left" vertical="top" wrapText="1"/>
    </xf>
    <xf numFmtId="0" fontId="24" fillId="10" borderId="10" xfId="0" applyFont="1" applyFill="1" applyBorder="1" applyAlignment="1">
      <alignment horizontal="left" vertical="top" wrapText="1"/>
    </xf>
    <xf numFmtId="0" fontId="24" fillId="10" borderId="42" xfId="0" applyFont="1" applyFill="1" applyBorder="1" applyAlignment="1">
      <alignment horizontal="left" vertical="top"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176" fontId="20" fillId="0" borderId="0" xfId="0" applyNumberFormat="1" applyFont="1" applyFill="1" applyBorder="1" applyAlignment="1">
      <alignment horizontal="right"/>
    </xf>
    <xf numFmtId="0" fontId="22" fillId="0" borderId="0" xfId="0" applyFont="1" applyBorder="1" applyAlignment="1">
      <alignment horizontal="left" vertical="top"/>
    </xf>
    <xf numFmtId="176" fontId="20" fillId="0" borderId="0" xfId="0" applyNumberFormat="1" applyFont="1" applyFill="1" applyBorder="1" applyAlignment="1">
      <alignment horizontal="left"/>
    </xf>
    <xf numFmtId="178" fontId="20" fillId="0" borderId="0" xfId="0" applyNumberFormat="1" applyFont="1" applyFill="1" applyBorder="1" applyAlignment="1">
      <alignment horizontal="left"/>
    </xf>
    <xf numFmtId="179" fontId="20" fillId="0" borderId="0" xfId="0" applyNumberFormat="1" applyFont="1" applyFill="1" applyBorder="1" applyAlignment="1">
      <alignment horizontal="left"/>
    </xf>
    <xf numFmtId="0" fontId="20" fillId="0" borderId="5" xfId="0" applyFont="1" applyBorder="1" applyAlignment="1">
      <alignment horizontal="center"/>
    </xf>
    <xf numFmtId="0" fontId="20" fillId="0" borderId="0" xfId="0" applyFont="1" applyBorder="1" applyAlignment="1">
      <alignment horizontal="center"/>
    </xf>
    <xf numFmtId="0" fontId="20" fillId="0" borderId="6" xfId="0" applyFont="1" applyBorder="1" applyAlignment="1">
      <alignment horizontal="center"/>
    </xf>
    <xf numFmtId="0" fontId="20" fillId="0" borderId="0" xfId="0" applyFont="1" applyBorder="1" applyAlignment="1">
      <alignment horizontal="left" vertical="top" wrapText="1"/>
    </xf>
    <xf numFmtId="0" fontId="20" fillId="0" borderId="0" xfId="0" applyFont="1" applyFill="1" applyAlignment="1">
      <alignment horizontal="left" vertical="top" shrinkToFit="1"/>
    </xf>
    <xf numFmtId="0" fontId="20" fillId="0" borderId="6" xfId="0" applyFont="1" applyFill="1" applyBorder="1" applyAlignment="1">
      <alignment horizontal="left" vertical="top" shrinkToFit="1"/>
    </xf>
    <xf numFmtId="0" fontId="20" fillId="0" borderId="0" xfId="0" applyFont="1" applyAlignment="1">
      <alignment horizontal="left" shrinkToFit="1"/>
    </xf>
    <xf numFmtId="0" fontId="20" fillId="0" borderId="6" xfId="0" applyFont="1" applyBorder="1" applyAlignment="1">
      <alignment horizontal="left" shrinkToFit="1"/>
    </xf>
    <xf numFmtId="0" fontId="20" fillId="0" borderId="0" xfId="0" applyFont="1" applyBorder="1" applyAlignment="1">
      <alignment horizontal="left" shrinkToFit="1"/>
    </xf>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3" fillId="0" borderId="0" xfId="0" applyFont="1" applyAlignment="1">
      <alignment horizontal="center"/>
    </xf>
    <xf numFmtId="0" fontId="21" fillId="0" borderId="0" xfId="0" applyFont="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shrinkToFit="1"/>
    </xf>
    <xf numFmtId="0" fontId="21" fillId="0" borderId="0" xfId="0" applyFont="1" applyAlignment="1">
      <alignment horizontal="center"/>
    </xf>
    <xf numFmtId="0" fontId="21"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horizontal="center"/>
    </xf>
    <xf numFmtId="0" fontId="21" fillId="8" borderId="2"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4" xfId="0" applyFont="1" applyFill="1" applyBorder="1" applyAlignment="1" applyProtection="1">
      <alignment horizontal="center" vertical="center"/>
      <protection locked="0"/>
    </xf>
    <xf numFmtId="177" fontId="21" fillId="8" borderId="43" xfId="0" applyNumberFormat="1" applyFont="1" applyFill="1" applyBorder="1" applyAlignment="1" applyProtection="1">
      <alignment horizontal="right" vertical="center"/>
      <protection locked="0"/>
    </xf>
    <xf numFmtId="177" fontId="21" fillId="8" borderId="28" xfId="0" applyNumberFormat="1" applyFont="1" applyFill="1" applyBorder="1" applyAlignment="1" applyProtection="1">
      <alignment horizontal="right" vertical="center"/>
      <protection locked="0"/>
    </xf>
    <xf numFmtId="177" fontId="21" fillId="8" borderId="44" xfId="0" applyNumberFormat="1" applyFont="1" applyFill="1" applyBorder="1" applyAlignment="1" applyProtection="1">
      <alignment horizontal="right" vertical="center"/>
      <protection locked="0"/>
    </xf>
    <xf numFmtId="0" fontId="22" fillId="0" borderId="1" xfId="0" applyFont="1" applyFill="1" applyBorder="1" applyAlignment="1">
      <alignment horizontal="left" vertical="top"/>
    </xf>
    <xf numFmtId="177" fontId="21" fillId="0" borderId="1" xfId="0" applyNumberFormat="1" applyFont="1" applyFill="1" applyBorder="1" applyAlignment="1">
      <alignment horizontal="right" vertical="center"/>
    </xf>
    <xf numFmtId="177" fontId="21" fillId="0" borderId="1" xfId="0" applyNumberFormat="1" applyFont="1" applyBorder="1" applyAlignment="1">
      <alignment horizontal="right" vertical="center"/>
    </xf>
    <xf numFmtId="0" fontId="21" fillId="0" borderId="1" xfId="0" applyFont="1" applyBorder="1" applyAlignment="1" applyProtection="1">
      <alignment horizontal="center" vertical="center"/>
      <protection locked="0"/>
    </xf>
    <xf numFmtId="0" fontId="21" fillId="0" borderId="1" xfId="0" applyFont="1" applyBorder="1" applyAlignment="1">
      <alignment horizontal="left" vertical="center"/>
    </xf>
    <xf numFmtId="0" fontId="21" fillId="8" borderId="43" xfId="0" applyFont="1" applyFill="1" applyBorder="1" applyAlignment="1" applyProtection="1">
      <alignment horizontal="center" vertical="center"/>
      <protection locked="0"/>
    </xf>
    <xf numFmtId="0" fontId="21" fillId="8" borderId="28" xfId="0" applyFont="1" applyFill="1" applyBorder="1" applyAlignment="1" applyProtection="1">
      <alignment horizontal="center" vertical="center"/>
      <protection locked="0"/>
    </xf>
    <xf numFmtId="0" fontId="21" fillId="8" borderId="44" xfId="0" applyFont="1" applyFill="1" applyBorder="1" applyAlignment="1" applyProtection="1">
      <alignment horizontal="center" vertical="center"/>
      <protection locked="0"/>
    </xf>
    <xf numFmtId="0" fontId="21" fillId="4" borderId="1" xfId="0" applyFont="1" applyFill="1" applyBorder="1" applyAlignment="1">
      <alignment horizontal="center" vertical="center"/>
    </xf>
    <xf numFmtId="177" fontId="21" fillId="4" borderId="1" xfId="0" applyNumberFormat="1" applyFont="1" applyFill="1" applyBorder="1" applyAlignment="1">
      <alignment horizontal="right" vertical="center"/>
    </xf>
    <xf numFmtId="0" fontId="21" fillId="4" borderId="1" xfId="0" applyFont="1" applyFill="1" applyBorder="1" applyAlignment="1">
      <alignment horizontal="left" vertical="center"/>
    </xf>
    <xf numFmtId="0" fontId="21" fillId="3" borderId="1" xfId="0" applyFont="1" applyFill="1" applyBorder="1" applyAlignment="1">
      <alignment horizontal="center" vertical="center"/>
    </xf>
    <xf numFmtId="177" fontId="21" fillId="3" borderId="1" xfId="0" applyNumberFormat="1" applyFont="1" applyFill="1" applyBorder="1" applyAlignment="1">
      <alignment horizontal="right" vertical="center"/>
    </xf>
    <xf numFmtId="0" fontId="21" fillId="3" borderId="1" xfId="0" applyFont="1" applyFill="1" applyBorder="1" applyAlignment="1">
      <alignment horizontal="left" vertical="center"/>
    </xf>
    <xf numFmtId="0" fontId="21" fillId="0" borderId="0" xfId="0" applyFont="1" applyBorder="1" applyAlignment="1">
      <alignment horizontal="left" vertical="top" wrapText="1"/>
    </xf>
    <xf numFmtId="0" fontId="21" fillId="0" borderId="0" xfId="0" applyFont="1" applyFill="1" applyAlignment="1">
      <alignment horizontal="right" vertical="center"/>
    </xf>
    <xf numFmtId="176" fontId="21" fillId="0" borderId="0" xfId="0" applyNumberFormat="1" applyFont="1" applyFill="1" applyBorder="1" applyAlignment="1">
      <alignment horizontal="right"/>
    </xf>
    <xf numFmtId="0" fontId="21" fillId="0" borderId="0" xfId="0" applyFont="1" applyFill="1" applyBorder="1" applyAlignment="1">
      <alignment horizontal="left" shrinkToFit="1"/>
    </xf>
    <xf numFmtId="0" fontId="21" fillId="0" borderId="0" xfId="0" applyNumberFormat="1" applyFont="1" applyFill="1" applyBorder="1" applyAlignment="1">
      <alignment horizontal="left" shrinkToFit="1"/>
    </xf>
    <xf numFmtId="0" fontId="21" fillId="0" borderId="0" xfId="0" applyFont="1" applyAlignment="1">
      <alignment horizontal="left" vertical="center"/>
    </xf>
    <xf numFmtId="0" fontId="21" fillId="0" borderId="0" xfId="0" applyFont="1" applyBorder="1" applyAlignment="1">
      <alignment horizontal="center"/>
    </xf>
    <xf numFmtId="176" fontId="21" fillId="0" borderId="0" xfId="0" applyNumberFormat="1" applyFont="1" applyBorder="1" applyAlignment="1">
      <alignment horizontal="left" vertical="top" wrapText="1"/>
    </xf>
    <xf numFmtId="0" fontId="21" fillId="0" borderId="5" xfId="0" applyFont="1" applyBorder="1" applyAlignment="1">
      <alignment horizontal="left"/>
    </xf>
    <xf numFmtId="0" fontId="21" fillId="0" borderId="0" xfId="0" applyFont="1" applyBorder="1" applyAlignment="1">
      <alignment horizontal="left"/>
    </xf>
    <xf numFmtId="0" fontId="21" fillId="0" borderId="6" xfId="0" applyFont="1" applyBorder="1" applyAlignment="1">
      <alignment horizontal="left"/>
    </xf>
    <xf numFmtId="0" fontId="21" fillId="0" borderId="0" xfId="0" applyFont="1" applyBorder="1" applyAlignment="1">
      <alignment horizontal="center" vertical="center"/>
    </xf>
    <xf numFmtId="0" fontId="21" fillId="0" borderId="0" xfId="0" applyNumberFormat="1" applyFont="1" applyBorder="1" applyAlignment="1">
      <alignment horizontal="left" vertical="top"/>
    </xf>
    <xf numFmtId="0" fontId="21" fillId="0" borderId="5" xfId="0" applyFont="1" applyBorder="1" applyAlignment="1">
      <alignment horizontal="center"/>
    </xf>
    <xf numFmtId="0" fontId="21" fillId="0" borderId="6" xfId="0" applyFont="1" applyBorder="1" applyAlignment="1">
      <alignment horizontal="center"/>
    </xf>
    <xf numFmtId="0" fontId="21" fillId="0" borderId="0" xfId="0" applyFont="1" applyFill="1" applyAlignment="1">
      <alignment horizontal="left" vertical="top" shrinkToFit="1"/>
    </xf>
    <xf numFmtId="0" fontId="21" fillId="0" borderId="6" xfId="0" applyFont="1" applyFill="1" applyBorder="1" applyAlignment="1">
      <alignment horizontal="left" vertical="top" shrinkToFit="1"/>
    </xf>
    <xf numFmtId="0" fontId="21" fillId="0" borderId="0" xfId="0" applyFont="1" applyAlignment="1">
      <alignment horizontal="left" shrinkToFit="1"/>
    </xf>
    <xf numFmtId="0" fontId="21" fillId="0" borderId="6" xfId="0" applyFont="1" applyBorder="1" applyAlignment="1">
      <alignment horizontal="left" shrinkToFit="1"/>
    </xf>
    <xf numFmtId="0" fontId="21" fillId="0" borderId="0" xfId="0" applyFont="1" applyBorder="1" applyAlignment="1">
      <alignment horizontal="left" shrinkToFit="1"/>
    </xf>
    <xf numFmtId="176" fontId="21" fillId="0" borderId="0" xfId="0" applyNumberFormat="1" applyFont="1" applyFill="1" applyBorder="1" applyAlignment="1">
      <alignment horizontal="left"/>
    </xf>
    <xf numFmtId="0" fontId="21" fillId="0" borderId="0" xfId="0" applyFont="1" applyAlignment="1">
      <alignment horizontal="left"/>
    </xf>
    <xf numFmtId="0" fontId="21" fillId="0" borderId="1" xfId="0" applyFont="1" applyFill="1" applyBorder="1" applyAlignment="1">
      <alignment horizontal="left" vertical="top"/>
    </xf>
    <xf numFmtId="180" fontId="21" fillId="8" borderId="43" xfId="0" applyNumberFormat="1" applyFont="1" applyFill="1" applyBorder="1" applyAlignment="1" applyProtection="1">
      <alignment horizontal="right" vertical="center"/>
      <protection locked="0"/>
    </xf>
    <xf numFmtId="180" fontId="21" fillId="8" borderId="28" xfId="0" applyNumberFormat="1" applyFont="1" applyFill="1" applyBorder="1" applyAlignment="1" applyProtection="1">
      <alignment horizontal="right" vertical="center"/>
      <protection locked="0"/>
    </xf>
    <xf numFmtId="180" fontId="21" fillId="8" borderId="44" xfId="0" applyNumberFormat="1" applyFont="1" applyFill="1" applyBorder="1" applyAlignment="1" applyProtection="1">
      <alignment horizontal="right" vertical="center"/>
      <protection locked="0"/>
    </xf>
    <xf numFmtId="0" fontId="21" fillId="0" borderId="43"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180" fontId="21" fillId="3" borderId="1" xfId="0" applyNumberFormat="1" applyFont="1" applyFill="1" applyBorder="1" applyAlignment="1">
      <alignment vertical="center"/>
    </xf>
    <xf numFmtId="180" fontId="21" fillId="4" borderId="1" xfId="0" applyNumberFormat="1" applyFont="1" applyFill="1" applyBorder="1" applyAlignment="1">
      <alignment vertical="center"/>
    </xf>
    <xf numFmtId="0" fontId="13" fillId="7" borderId="27" xfId="1" applyFont="1" applyFill="1" applyBorder="1" applyAlignment="1">
      <alignment horizontal="left" vertical="center"/>
    </xf>
    <xf numFmtId="0" fontId="13" fillId="7" borderId="28" xfId="1" applyFont="1" applyFill="1" applyBorder="1" applyAlignment="1">
      <alignment horizontal="left" vertical="center"/>
    </xf>
    <xf numFmtId="0" fontId="4" fillId="6" borderId="10" xfId="1" applyFont="1" applyFill="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3" fillId="7" borderId="15" xfId="1" applyFill="1" applyBorder="1" applyAlignment="1">
      <alignment horizontal="left" vertical="center"/>
    </xf>
    <xf numFmtId="0" fontId="3" fillId="7" borderId="16" xfId="1" applyFill="1" applyBorder="1" applyAlignment="1">
      <alignment horizontal="left" vertical="center"/>
    </xf>
    <xf numFmtId="0" fontId="3" fillId="0" borderId="17" xfId="1" applyBorder="1" applyAlignment="1">
      <alignment horizontal="left" vertical="center"/>
    </xf>
    <xf numFmtId="0" fontId="3" fillId="0" borderId="16" xfId="1" applyBorder="1" applyAlignment="1">
      <alignment horizontal="left" vertical="center"/>
    </xf>
    <xf numFmtId="0" fontId="3" fillId="0" borderId="18" xfId="1" applyBorder="1" applyAlignment="1">
      <alignment horizontal="left" vertical="center"/>
    </xf>
    <xf numFmtId="0" fontId="3" fillId="7" borderId="19" xfId="1" applyFill="1" applyBorder="1" applyAlignment="1">
      <alignment horizontal="left" vertical="center"/>
    </xf>
    <xf numFmtId="0" fontId="3" fillId="7" borderId="20" xfId="1" applyFill="1" applyBorder="1" applyAlignment="1">
      <alignment horizontal="left" vertical="center"/>
    </xf>
    <xf numFmtId="0" fontId="3" fillId="0" borderId="21" xfId="1" applyFill="1" applyBorder="1" applyAlignment="1">
      <alignment horizontal="left" vertical="center" wrapText="1"/>
    </xf>
    <xf numFmtId="0" fontId="3" fillId="0" borderId="20" xfId="1" applyFill="1" applyBorder="1" applyAlignment="1">
      <alignment horizontal="left" vertical="center"/>
    </xf>
    <xf numFmtId="0" fontId="3" fillId="0" borderId="22" xfId="1" applyFill="1" applyBorder="1" applyAlignment="1">
      <alignment horizontal="left"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14" fillId="7" borderId="27" xfId="1" applyFont="1" applyFill="1" applyBorder="1" applyAlignment="1">
      <alignment horizontal="left" vertical="center" wrapText="1"/>
    </xf>
    <xf numFmtId="0" fontId="14" fillId="7" borderId="28" xfId="1" applyFont="1" applyFill="1" applyBorder="1" applyAlignment="1">
      <alignment horizontal="left" vertical="center" wrapText="1"/>
    </xf>
    <xf numFmtId="0" fontId="14" fillId="7" borderId="33" xfId="1" applyFont="1" applyFill="1" applyBorder="1" applyAlignment="1">
      <alignment horizontal="left" vertical="center" wrapText="1"/>
    </xf>
    <xf numFmtId="0" fontId="14" fillId="7" borderId="24" xfId="1" applyFont="1" applyFill="1" applyBorder="1" applyAlignment="1">
      <alignment horizontal="left" vertical="center"/>
    </xf>
    <xf numFmtId="0" fontId="13" fillId="7" borderId="32" xfId="1" applyFont="1" applyFill="1" applyBorder="1" applyAlignment="1">
      <alignment horizontal="left" vertical="center"/>
    </xf>
    <xf numFmtId="0" fontId="13" fillId="7" borderId="3" xfId="1" applyFont="1" applyFill="1" applyBorder="1" applyAlignment="1">
      <alignment horizontal="left" vertical="center"/>
    </xf>
    <xf numFmtId="0" fontId="13" fillId="7" borderId="34" xfId="1" applyFont="1" applyFill="1" applyBorder="1" applyAlignment="1">
      <alignment horizontal="left" vertical="center"/>
    </xf>
    <xf numFmtId="0" fontId="13" fillId="7" borderId="8" xfId="1" applyFont="1" applyFill="1" applyBorder="1" applyAlignment="1">
      <alignment horizontal="left" vertical="center"/>
    </xf>
    <xf numFmtId="176" fontId="19" fillId="0" borderId="0" xfId="1" applyNumberFormat="1" applyFont="1" applyAlignment="1">
      <alignment horizontal="center"/>
    </xf>
    <xf numFmtId="0" fontId="3" fillId="0" borderId="41" xfId="1" applyBorder="1" applyAlignment="1">
      <alignment horizontal="left" vertical="center"/>
    </xf>
    <xf numFmtId="0" fontId="3" fillId="0" borderId="10" xfId="1" applyBorder="1" applyAlignment="1">
      <alignment horizontal="left" vertical="center"/>
    </xf>
    <xf numFmtId="0" fontId="3" fillId="0" borderId="42" xfId="1" applyBorder="1" applyAlignment="1">
      <alignment horizontal="left" vertical="center"/>
    </xf>
    <xf numFmtId="0" fontId="11" fillId="2" borderId="11" xfId="1" applyFont="1" applyFill="1" applyBorder="1" applyAlignment="1">
      <alignment horizontal="center" vertical="center"/>
    </xf>
    <xf numFmtId="0" fontId="14" fillId="7" borderId="35" xfId="1" applyFont="1" applyFill="1" applyBorder="1" applyAlignment="1">
      <alignment horizontal="left" vertical="center"/>
    </xf>
    <xf numFmtId="0" fontId="14" fillId="7" borderId="36" xfId="1" applyFont="1" applyFill="1" applyBorder="1" applyAlignment="1">
      <alignment horizontal="left" vertical="center"/>
    </xf>
    <xf numFmtId="0" fontId="3" fillId="0" borderId="11" xfId="1" applyBorder="1" applyAlignment="1">
      <alignment horizontal="left" vertical="center" wrapText="1"/>
    </xf>
    <xf numFmtId="0" fontId="9" fillId="0" borderId="12" xfId="1" applyFont="1" applyBorder="1" applyAlignment="1">
      <alignment horizontal="left" vertical="center" wrapText="1"/>
    </xf>
    <xf numFmtId="0" fontId="9" fillId="0" borderId="14" xfId="1" applyFont="1" applyBorder="1" applyAlignment="1">
      <alignment horizontal="left" vertical="center" wrapText="1"/>
    </xf>
    <xf numFmtId="0" fontId="3" fillId="0" borderId="40" xfId="1" applyBorder="1" applyAlignment="1">
      <alignment horizontal="left" vertical="center"/>
    </xf>
    <xf numFmtId="0" fontId="3" fillId="0" borderId="0" xfId="1" applyAlignment="1">
      <alignment horizontal="left" vertical="center"/>
    </xf>
    <xf numFmtId="0" fontId="3" fillId="0" borderId="39" xfId="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176" fontId="20" fillId="0" borderId="1" xfId="0" applyNumberFormat="1" applyFont="1" applyBorder="1" applyAlignment="1">
      <alignment horizontal="right" vertical="center"/>
    </xf>
    <xf numFmtId="177" fontId="20" fillId="0" borderId="43" xfId="0" applyNumberFormat="1" applyFont="1" applyBorder="1" applyAlignment="1">
      <alignment horizontal="right" vertical="center"/>
    </xf>
    <xf numFmtId="177" fontId="20" fillId="0" borderId="28" xfId="0" applyNumberFormat="1" applyFont="1" applyBorder="1" applyAlignment="1">
      <alignment horizontal="right" vertical="center"/>
    </xf>
    <xf numFmtId="0" fontId="21" fillId="0" borderId="0" xfId="0" applyFont="1" applyBorder="1" applyAlignment="1">
      <alignment horizontal="left" vertical="center"/>
    </xf>
    <xf numFmtId="0" fontId="21" fillId="0" borderId="6" xfId="0" applyFont="1" applyBorder="1" applyAlignment="1">
      <alignment horizontal="left" vertical="center"/>
    </xf>
    <xf numFmtId="178" fontId="21" fillId="0" borderId="0" xfId="0" applyNumberFormat="1" applyFont="1" applyFill="1" applyBorder="1" applyAlignment="1">
      <alignment horizontal="left"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177" fontId="21" fillId="8" borderId="1" xfId="0" applyNumberFormat="1" applyFont="1" applyFill="1" applyBorder="1" applyAlignment="1" applyProtection="1">
      <alignment horizontal="right" vertical="center"/>
      <protection locked="0"/>
    </xf>
    <xf numFmtId="180" fontId="21" fillId="8" borderId="1" xfId="0" applyNumberFormat="1" applyFont="1" applyFill="1" applyBorder="1" applyAlignment="1" applyProtection="1">
      <alignment horizontal="right" vertical="center"/>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D8" sqref="D8"/>
    </sheetView>
  </sheetViews>
  <sheetFormatPr defaultRowHeight="18.75"/>
  <cols>
    <col min="2" max="2" width="75.875" customWidth="1"/>
    <col min="3" max="3" width="2.5" bestFit="1" customWidth="1"/>
  </cols>
  <sheetData>
    <row r="2" spans="2:3">
      <c r="B2" s="31" t="s">
        <v>22</v>
      </c>
      <c r="C2" s="32">
        <v>1</v>
      </c>
    </row>
    <row r="3" spans="2:3">
      <c r="B3" s="31" t="s">
        <v>23</v>
      </c>
      <c r="C3" s="32">
        <v>2</v>
      </c>
    </row>
    <row r="4" spans="2:3">
      <c r="B4" s="31" t="s">
        <v>24</v>
      </c>
      <c r="C4" s="32">
        <v>3</v>
      </c>
    </row>
    <row r="5" spans="2:3">
      <c r="B5" s="31" t="s">
        <v>25</v>
      </c>
      <c r="C5" s="32">
        <v>4</v>
      </c>
    </row>
    <row r="6" spans="2:3">
      <c r="B6" s="31" t="s">
        <v>26</v>
      </c>
      <c r="C6" s="32">
        <v>5</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0"/>
  <sheetViews>
    <sheetView showGridLines="0" view="pageBreakPreview" zoomScaleNormal="100" zoomScaleSheetLayoutView="100" workbookViewId="0">
      <selection activeCell="E29" sqref="E29"/>
    </sheetView>
  </sheetViews>
  <sheetFormatPr defaultRowHeight="18.75"/>
  <cols>
    <col min="1" max="1" width="11" style="1" customWidth="1"/>
    <col min="2" max="2" width="9" style="1" customWidth="1"/>
    <col min="3" max="3" width="15.125" style="1" customWidth="1"/>
    <col min="4" max="4" width="12.375" style="1" customWidth="1"/>
    <col min="5" max="5" width="37.5" style="1" customWidth="1"/>
    <col min="6" max="6" width="14.5" style="1" customWidth="1"/>
    <col min="7" max="7" width="8.375" style="7" customWidth="1"/>
    <col min="8" max="16384" width="9" style="1"/>
  </cols>
  <sheetData>
    <row r="1" spans="1:10" ht="35.25" customHeight="1" thickBot="1">
      <c r="A1" s="222" t="s">
        <v>61</v>
      </c>
      <c r="B1" s="222"/>
      <c r="C1" s="222"/>
      <c r="D1" s="222"/>
      <c r="E1" s="222"/>
      <c r="F1" s="222"/>
      <c r="G1" s="222"/>
    </row>
    <row r="2" spans="1:10" ht="30" customHeight="1" thickBot="1">
      <c r="A2" s="2" t="s">
        <v>62</v>
      </c>
      <c r="B2" s="3" t="s">
        <v>63</v>
      </c>
      <c r="C2" s="4" t="s">
        <v>64</v>
      </c>
      <c r="D2" s="5" t="s">
        <v>65</v>
      </c>
      <c r="E2" s="6" t="s">
        <v>66</v>
      </c>
      <c r="F2" s="223" t="s">
        <v>67</v>
      </c>
      <c r="G2" s="224"/>
    </row>
    <row r="3" spans="1:10" ht="30" customHeight="1">
      <c r="A3" s="225" t="s">
        <v>68</v>
      </c>
      <c r="B3" s="226"/>
      <c r="C3" s="226"/>
      <c r="D3" s="226"/>
      <c r="E3" s="227" t="s">
        <v>165</v>
      </c>
      <c r="F3" s="228"/>
      <c r="G3" s="229"/>
    </row>
    <row r="4" spans="1:10" ht="30" customHeight="1" thickBot="1">
      <c r="A4" s="230" t="s">
        <v>69</v>
      </c>
      <c r="B4" s="231"/>
      <c r="C4" s="231"/>
      <c r="D4" s="231"/>
      <c r="E4" s="232" t="str">
        <f>入力シート!E18&amp;"　　"&amp;入力シート!E19</f>
        <v>　　</v>
      </c>
      <c r="F4" s="233"/>
      <c r="G4" s="234"/>
      <c r="J4" s="7"/>
    </row>
    <row r="5" spans="1:10" ht="30" customHeight="1" thickBot="1">
      <c r="A5" s="235" t="s">
        <v>70</v>
      </c>
      <c r="B5" s="236"/>
      <c r="C5" s="236"/>
      <c r="D5" s="236"/>
      <c r="E5" s="8" t="s">
        <v>71</v>
      </c>
      <c r="F5" s="237" t="s">
        <v>72</v>
      </c>
      <c r="G5" s="238"/>
    </row>
    <row r="6" spans="1:10" ht="30" customHeight="1">
      <c r="A6" s="225" t="s">
        <v>73</v>
      </c>
      <c r="B6" s="226"/>
      <c r="C6" s="226"/>
      <c r="D6" s="226"/>
      <c r="E6" s="9" t="s">
        <v>74</v>
      </c>
      <c r="F6" s="10">
        <f>入力シート!E31</f>
        <v>0</v>
      </c>
      <c r="G6" s="11" t="s">
        <v>75</v>
      </c>
      <c r="I6" s="12"/>
    </row>
    <row r="7" spans="1:10" ht="30" customHeight="1">
      <c r="A7" s="220" t="s">
        <v>76</v>
      </c>
      <c r="B7" s="221"/>
      <c r="C7" s="221"/>
      <c r="D7" s="221"/>
      <c r="E7" s="13" t="s">
        <v>77</v>
      </c>
      <c r="F7" s="14">
        <f>'5-1.事業報告兼収支計算（入力有）'!J50</f>
        <v>0</v>
      </c>
      <c r="G7" s="15" t="s">
        <v>75</v>
      </c>
    </row>
    <row r="8" spans="1:10" ht="30" customHeight="1">
      <c r="A8" s="220" t="s">
        <v>78</v>
      </c>
      <c r="B8" s="221"/>
      <c r="C8" s="221"/>
      <c r="D8" s="221"/>
      <c r="E8" s="13" t="s">
        <v>79</v>
      </c>
      <c r="F8" s="14">
        <f>'5-1.事業報告兼収支計算（入力有）'!J46</f>
        <v>0</v>
      </c>
      <c r="G8" s="15" t="s">
        <v>75</v>
      </c>
    </row>
    <row r="9" spans="1:10" ht="30" customHeight="1">
      <c r="A9" s="220" t="s">
        <v>80</v>
      </c>
      <c r="B9" s="221"/>
      <c r="C9" s="221"/>
      <c r="D9" s="221"/>
      <c r="E9" s="13" t="s">
        <v>81</v>
      </c>
      <c r="F9" s="16">
        <f>F7-F8</f>
        <v>0</v>
      </c>
      <c r="G9" s="15" t="s">
        <v>75</v>
      </c>
    </row>
    <row r="10" spans="1:10" ht="30" customHeight="1">
      <c r="A10" s="220" t="s">
        <v>82</v>
      </c>
      <c r="B10" s="221"/>
      <c r="C10" s="221"/>
      <c r="D10" s="221"/>
      <c r="E10" s="13" t="s">
        <v>83</v>
      </c>
      <c r="F10" s="14">
        <f>'5-1.事業報告兼収支計算（入力有）'!J35</f>
        <v>0</v>
      </c>
      <c r="G10" s="15" t="s">
        <v>75</v>
      </c>
    </row>
    <row r="11" spans="1:10" ht="30" customHeight="1">
      <c r="A11" s="220" t="s">
        <v>84</v>
      </c>
      <c r="B11" s="221"/>
      <c r="C11" s="221"/>
      <c r="D11" s="221"/>
      <c r="E11" s="13" t="s">
        <v>77</v>
      </c>
      <c r="F11" s="14">
        <v>0</v>
      </c>
      <c r="G11" s="15" t="s">
        <v>75</v>
      </c>
    </row>
    <row r="12" spans="1:10" ht="30" customHeight="1">
      <c r="A12" s="220" t="s">
        <v>85</v>
      </c>
      <c r="B12" s="221"/>
      <c r="C12" s="221"/>
      <c r="D12" s="221"/>
      <c r="E12" s="13" t="s">
        <v>77</v>
      </c>
      <c r="F12" s="14">
        <v>0</v>
      </c>
      <c r="G12" s="15" t="s">
        <v>75</v>
      </c>
    </row>
    <row r="13" spans="1:10" ht="30" customHeight="1">
      <c r="A13" s="220" t="s">
        <v>86</v>
      </c>
      <c r="B13" s="221"/>
      <c r="C13" s="221"/>
      <c r="D13" s="221"/>
      <c r="E13" s="17" t="s">
        <v>87</v>
      </c>
      <c r="F13" s="14">
        <v>0</v>
      </c>
      <c r="G13" s="15" t="s">
        <v>75</v>
      </c>
    </row>
    <row r="14" spans="1:10" ht="30" customHeight="1">
      <c r="A14" s="239" t="s">
        <v>88</v>
      </c>
      <c r="B14" s="240"/>
      <c r="C14" s="240"/>
      <c r="D14" s="240"/>
      <c r="E14" s="13" t="s">
        <v>89</v>
      </c>
      <c r="F14" s="16">
        <f>F10-F9-F13</f>
        <v>0</v>
      </c>
      <c r="G14" s="15" t="s">
        <v>75</v>
      </c>
    </row>
    <row r="15" spans="1:10" ht="30" customHeight="1">
      <c r="A15" s="220" t="s">
        <v>90</v>
      </c>
      <c r="B15" s="221"/>
      <c r="C15" s="221"/>
      <c r="D15" s="221"/>
      <c r="E15" s="13" t="s">
        <v>91</v>
      </c>
      <c r="F15" s="16">
        <f>F8-F14</f>
        <v>0</v>
      </c>
      <c r="G15" s="15" t="s">
        <v>75</v>
      </c>
    </row>
    <row r="16" spans="1:10" ht="30" customHeight="1">
      <c r="A16" s="220" t="s">
        <v>92</v>
      </c>
      <c r="B16" s="221"/>
      <c r="C16" s="221"/>
      <c r="D16" s="221"/>
      <c r="E16" s="13" t="s">
        <v>93</v>
      </c>
      <c r="F16" s="14">
        <v>1000000</v>
      </c>
      <c r="G16" s="15" t="s">
        <v>75</v>
      </c>
    </row>
    <row r="17" spans="1:7" ht="30" customHeight="1">
      <c r="A17" s="243" t="s">
        <v>94</v>
      </c>
      <c r="B17" s="244"/>
      <c r="C17" s="244"/>
      <c r="D17" s="244"/>
      <c r="E17" s="241" t="s">
        <v>95</v>
      </c>
      <c r="F17" s="14">
        <v>1</v>
      </c>
      <c r="G17" s="18" t="s">
        <v>96</v>
      </c>
    </row>
    <row r="18" spans="1:7" ht="30" customHeight="1">
      <c r="A18" s="245"/>
      <c r="B18" s="246"/>
      <c r="C18" s="246"/>
      <c r="D18" s="246"/>
      <c r="E18" s="242"/>
      <c r="F18" s="14">
        <v>2</v>
      </c>
      <c r="G18" s="18" t="s">
        <v>97</v>
      </c>
    </row>
    <row r="19" spans="1:7" ht="30" customHeight="1">
      <c r="A19" s="220" t="s">
        <v>98</v>
      </c>
      <c r="B19" s="221"/>
      <c r="C19" s="221"/>
      <c r="D19" s="221"/>
      <c r="E19" s="13" t="s">
        <v>99</v>
      </c>
      <c r="F19" s="16">
        <f>ROUNDDOWN(F8*F17/F18,0)</f>
        <v>0</v>
      </c>
      <c r="G19" s="15" t="s">
        <v>75</v>
      </c>
    </row>
    <row r="20" spans="1:7" ht="30" customHeight="1">
      <c r="A20" s="220" t="s">
        <v>100</v>
      </c>
      <c r="B20" s="221"/>
      <c r="C20" s="221"/>
      <c r="D20" s="221"/>
      <c r="E20" s="13" t="s">
        <v>101</v>
      </c>
      <c r="F20" s="16">
        <f>MIN(F15,F16,F19)</f>
        <v>0</v>
      </c>
      <c r="G20" s="15" t="s">
        <v>75</v>
      </c>
    </row>
    <row r="21" spans="1:7" ht="30" customHeight="1" thickBot="1">
      <c r="A21" s="220" t="s">
        <v>102</v>
      </c>
      <c r="B21" s="221"/>
      <c r="C21" s="221"/>
      <c r="D21" s="221"/>
      <c r="E21" s="13" t="s">
        <v>77</v>
      </c>
      <c r="F21" s="14">
        <v>0</v>
      </c>
      <c r="G21" s="15" t="s">
        <v>75</v>
      </c>
    </row>
    <row r="22" spans="1:7" ht="30" customHeight="1" thickBot="1">
      <c r="A22" s="251" t="s">
        <v>103</v>
      </c>
      <c r="B22" s="237"/>
      <c r="C22" s="237"/>
      <c r="D22" s="237"/>
      <c r="E22" s="237"/>
      <c r="F22" s="237"/>
      <c r="G22" s="238"/>
    </row>
    <row r="23" spans="1:7" ht="30" customHeight="1">
      <c r="A23" s="252" t="s">
        <v>104</v>
      </c>
      <c r="B23" s="253"/>
      <c r="C23" s="253"/>
      <c r="D23" s="253"/>
      <c r="E23" s="19" t="s">
        <v>105</v>
      </c>
      <c r="F23" s="20"/>
      <c r="G23" s="21" t="s">
        <v>106</v>
      </c>
    </row>
    <row r="24" spans="1:7" ht="30" hidden="1" customHeight="1">
      <c r="A24" s="22"/>
      <c r="B24" s="23"/>
      <c r="C24" s="23"/>
      <c r="D24" s="23"/>
      <c r="E24" s="24" t="s">
        <v>107</v>
      </c>
      <c r="F24" s="25">
        <f>F13*10</f>
        <v>0</v>
      </c>
      <c r="G24" s="26"/>
    </row>
    <row r="25" spans="1:7" ht="30" customHeight="1" thickBot="1">
      <c r="A25" s="230" t="s">
        <v>108</v>
      </c>
      <c r="B25" s="231"/>
      <c r="C25" s="231"/>
      <c r="D25" s="231"/>
      <c r="E25" s="13" t="s">
        <v>109</v>
      </c>
      <c r="F25" s="16" t="e">
        <f>F13/F20*100</f>
        <v>#DIV/0!</v>
      </c>
      <c r="G25" s="27" t="s">
        <v>106</v>
      </c>
    </row>
    <row r="26" spans="1:7" ht="29.1" customHeight="1" thickBot="1">
      <c r="A26" s="251" t="s">
        <v>110</v>
      </c>
      <c r="B26" s="237"/>
      <c r="C26" s="237"/>
      <c r="D26" s="237"/>
      <c r="E26" s="237"/>
      <c r="F26" s="237"/>
      <c r="G26" s="238"/>
    </row>
    <row r="27" spans="1:7" ht="72.75" customHeight="1" thickBot="1">
      <c r="A27" s="254" t="s">
        <v>111</v>
      </c>
      <c r="B27" s="255"/>
      <c r="C27" s="255"/>
      <c r="D27" s="255"/>
      <c r="E27" s="255"/>
      <c r="F27" s="255"/>
      <c r="G27" s="256"/>
    </row>
    <row r="28" spans="1:7" ht="24.75" customHeight="1">
      <c r="A28" s="257" t="s">
        <v>112</v>
      </c>
      <c r="B28" s="258"/>
      <c r="C28" s="258"/>
      <c r="D28" s="258"/>
      <c r="E28" s="258"/>
      <c r="F28" s="258"/>
      <c r="G28" s="259"/>
    </row>
    <row r="29" spans="1:7" ht="17.25" customHeight="1">
      <c r="A29" s="28"/>
      <c r="B29" s="247" t="s">
        <v>113</v>
      </c>
      <c r="C29" s="247"/>
      <c r="D29" s="247"/>
      <c r="E29" s="29"/>
      <c r="F29" s="29"/>
      <c r="G29" s="30"/>
    </row>
    <row r="30" spans="1:7" ht="30.75" customHeight="1" thickBot="1">
      <c r="A30" s="248" t="s">
        <v>114</v>
      </c>
      <c r="B30" s="249"/>
      <c r="C30" s="249"/>
      <c r="D30" s="249"/>
      <c r="E30" s="249"/>
      <c r="F30" s="249"/>
      <c r="G30" s="250"/>
    </row>
  </sheetData>
  <sheetProtection algorithmName="SHA-512" hashValue="CYvrIjOqyegAMQ616MqwTzB1Yjz1oNQVL3QgjoGx8h7ZNnF0LOlAwcugwfTjDpw9XAgfVANEd4ZnepGh/nQTcQ==" saltValue="exPrWW03zyBsYQZDQKBjGw==" spinCount="100000" sheet="1" formatCells="0"/>
  <dataConsolidate/>
  <mergeCells count="32">
    <mergeCell ref="A19:D19"/>
    <mergeCell ref="A20:D20"/>
    <mergeCell ref="B29:D29"/>
    <mergeCell ref="A30:G30"/>
    <mergeCell ref="A22:G22"/>
    <mergeCell ref="A23:D23"/>
    <mergeCell ref="A25:D25"/>
    <mergeCell ref="A26:G26"/>
    <mergeCell ref="A27:G27"/>
    <mergeCell ref="A28:G28"/>
    <mergeCell ref="A21:D21"/>
    <mergeCell ref="A11:D11"/>
    <mergeCell ref="A12:D12"/>
    <mergeCell ref="A13:D13"/>
    <mergeCell ref="A14:D14"/>
    <mergeCell ref="E17:E18"/>
    <mergeCell ref="A15:D15"/>
    <mergeCell ref="A16:D16"/>
    <mergeCell ref="A17:D18"/>
    <mergeCell ref="A10:D10"/>
    <mergeCell ref="A9:D9"/>
    <mergeCell ref="A1:G1"/>
    <mergeCell ref="F2:G2"/>
    <mergeCell ref="A3:D3"/>
    <mergeCell ref="E3:G3"/>
    <mergeCell ref="A4:D4"/>
    <mergeCell ref="E4:G4"/>
    <mergeCell ref="A5:D5"/>
    <mergeCell ref="F5:G5"/>
    <mergeCell ref="A6:D6"/>
    <mergeCell ref="A7:D7"/>
    <mergeCell ref="A8:D8"/>
  </mergeCells>
  <phoneticPr fontId="1"/>
  <dataValidations count="3">
    <dataValidation type="list" allowBlank="1" showInputMessage="1" showErrorMessage="1" sqref="A2">
      <formula1>"事業,運営"</formula1>
    </dataValidation>
    <dataValidation type="list" allowBlank="1" showInputMessage="1" showErrorMessage="1" sqref="D2">
      <formula1>"単年度,継続"</formula1>
    </dataValidation>
    <dataValidation type="list" allowBlank="1" showInputMessage="1" showErrorMessage="1" sqref="F2:G2">
      <formula1>"確定払,前金払,概算払"</formula1>
    </dataValidation>
  </dataValidations>
  <pageMargins left="0.31496062992125984" right="0.31496062992125984" top="0.74803149606299213" bottom="0.74803149606299213" header="0.31496062992125984" footer="0.31496062992125984"/>
  <pageSetup paperSize="9" scale="82" fitToWidth="0" orientation="portrait" r:id="rId1"/>
  <colBreaks count="1" manualBreakCount="1">
    <brk id="7"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8"/>
  <sheetViews>
    <sheetView view="pageBreakPreview" zoomScale="130" zoomScaleNormal="100" zoomScaleSheetLayoutView="130" workbookViewId="0">
      <selection activeCell="K6" sqref="K6"/>
    </sheetView>
  </sheetViews>
  <sheetFormatPr defaultColWidth="3.5" defaultRowHeight="13.5"/>
  <cols>
    <col min="1" max="1" width="1.25" style="43" customWidth="1"/>
    <col min="2" max="21" width="3.5" style="43"/>
    <col min="22" max="23" width="4.25" style="43" customWidth="1"/>
    <col min="24" max="16384" width="3.5" style="43"/>
  </cols>
  <sheetData>
    <row r="1" spans="2:23">
      <c r="B1" s="43" t="s">
        <v>115</v>
      </c>
    </row>
    <row r="2" spans="2:23">
      <c r="B2" s="44"/>
      <c r="C2" s="45"/>
      <c r="D2" s="45"/>
      <c r="E2" s="45"/>
      <c r="F2" s="45"/>
      <c r="G2" s="45"/>
      <c r="H2" s="45"/>
      <c r="I2" s="45"/>
      <c r="J2" s="45"/>
      <c r="K2" s="45"/>
      <c r="L2" s="45"/>
      <c r="M2" s="45"/>
      <c r="N2" s="45"/>
      <c r="O2" s="45"/>
      <c r="P2" s="45"/>
      <c r="Q2" s="45"/>
      <c r="R2" s="45"/>
      <c r="S2" s="45"/>
      <c r="T2" s="45"/>
      <c r="U2" s="45"/>
      <c r="V2" s="45"/>
      <c r="W2" s="46"/>
    </row>
    <row r="3" spans="2:23">
      <c r="B3" s="47"/>
      <c r="C3" s="48"/>
      <c r="D3" s="48"/>
      <c r="E3" s="48"/>
      <c r="F3" s="48"/>
      <c r="G3" s="48"/>
      <c r="H3" s="48"/>
      <c r="I3" s="48"/>
      <c r="J3" s="48"/>
      <c r="K3" s="48"/>
      <c r="L3" s="48"/>
      <c r="M3" s="48"/>
      <c r="N3" s="48"/>
      <c r="O3" s="48"/>
      <c r="P3" s="48"/>
      <c r="Q3" s="191">
        <f>入力シート!E48</f>
        <v>0</v>
      </c>
      <c r="R3" s="191"/>
      <c r="S3" s="191"/>
      <c r="T3" s="191"/>
      <c r="U3" s="191"/>
      <c r="V3" s="191"/>
      <c r="W3" s="49"/>
    </row>
    <row r="4" spans="2:23">
      <c r="B4" s="47"/>
      <c r="C4" s="48"/>
      <c r="D4" s="48"/>
      <c r="E4" s="48"/>
      <c r="F4" s="48"/>
      <c r="G4" s="48"/>
      <c r="H4" s="48"/>
      <c r="I4" s="48"/>
      <c r="J4" s="48"/>
      <c r="K4" s="48"/>
      <c r="L4" s="48"/>
      <c r="M4" s="48"/>
      <c r="N4" s="48"/>
      <c r="O4" s="48"/>
      <c r="P4" s="48"/>
      <c r="Q4" s="48"/>
      <c r="R4" s="48"/>
      <c r="S4" s="48"/>
      <c r="T4" s="48"/>
      <c r="U4" s="48"/>
      <c r="V4" s="48"/>
      <c r="W4" s="49"/>
    </row>
    <row r="5" spans="2:23">
      <c r="B5" s="150" t="s">
        <v>166</v>
      </c>
      <c r="C5" s="151"/>
      <c r="D5" s="151"/>
      <c r="E5" s="151"/>
      <c r="F5" s="151"/>
      <c r="G5" s="151"/>
      <c r="H5" s="151"/>
      <c r="I5" s="151"/>
      <c r="J5" s="151"/>
      <c r="K5" s="151"/>
      <c r="L5" s="151"/>
      <c r="M5" s="151"/>
      <c r="N5" s="151"/>
      <c r="O5" s="151"/>
      <c r="P5" s="151"/>
      <c r="Q5" s="151"/>
      <c r="R5" s="151"/>
      <c r="S5" s="151"/>
      <c r="T5" s="151"/>
      <c r="U5" s="151"/>
      <c r="V5" s="151"/>
      <c r="W5" s="152"/>
    </row>
    <row r="6" spans="2:23">
      <c r="B6" s="47"/>
      <c r="C6" s="48"/>
      <c r="D6" s="48"/>
      <c r="E6" s="48"/>
      <c r="F6" s="48"/>
      <c r="G6" s="48"/>
      <c r="H6" s="48"/>
      <c r="I6" s="48"/>
      <c r="J6" s="48"/>
      <c r="K6" s="48"/>
      <c r="L6" s="48"/>
      <c r="M6" s="48"/>
      <c r="N6" s="48"/>
      <c r="O6" s="48"/>
      <c r="P6" s="48"/>
      <c r="Q6" s="48"/>
      <c r="R6" s="48"/>
      <c r="S6" s="48"/>
      <c r="T6" s="48"/>
      <c r="U6" s="48"/>
      <c r="V6" s="48"/>
      <c r="W6" s="49"/>
    </row>
    <row r="7" spans="2:23">
      <c r="B7" s="47"/>
      <c r="C7" s="48" t="s">
        <v>3</v>
      </c>
      <c r="D7" s="48"/>
      <c r="E7" s="48"/>
      <c r="F7" s="48"/>
      <c r="G7" s="48"/>
      <c r="H7" s="48"/>
      <c r="I7" s="48"/>
      <c r="J7" s="48"/>
      <c r="K7" s="48"/>
      <c r="L7" s="48"/>
      <c r="M7" s="48"/>
      <c r="N7" s="48"/>
      <c r="O7" s="48"/>
      <c r="P7" s="48"/>
      <c r="Q7" s="48"/>
      <c r="R7" s="48"/>
      <c r="S7" s="48"/>
      <c r="T7" s="48"/>
      <c r="U7" s="48"/>
      <c r="V7" s="48"/>
      <c r="W7" s="49"/>
    </row>
    <row r="8" spans="2:23">
      <c r="B8" s="47"/>
      <c r="C8" s="48"/>
      <c r="D8" s="48"/>
      <c r="E8" s="48"/>
      <c r="F8" s="48"/>
      <c r="G8" s="48"/>
      <c r="H8" s="48"/>
      <c r="I8" s="48"/>
      <c r="J8" s="48"/>
      <c r="K8" s="48"/>
      <c r="L8" s="79" t="s">
        <v>4</v>
      </c>
      <c r="M8" s="79"/>
      <c r="N8" s="56"/>
      <c r="O8" s="204">
        <f>入力シート!E17</f>
        <v>0</v>
      </c>
      <c r="P8" s="204"/>
      <c r="Q8" s="204"/>
      <c r="R8" s="204"/>
      <c r="S8" s="204"/>
      <c r="T8" s="204"/>
      <c r="U8" s="204"/>
      <c r="V8" s="204"/>
      <c r="W8" s="205"/>
    </row>
    <row r="9" spans="2:23">
      <c r="B9" s="47"/>
      <c r="C9" s="48"/>
      <c r="D9" s="48"/>
      <c r="E9" s="48"/>
      <c r="F9" s="48"/>
      <c r="G9" s="48"/>
      <c r="H9" s="48"/>
      <c r="I9" s="48"/>
      <c r="J9" s="48"/>
      <c r="K9" s="48"/>
      <c r="L9" s="80"/>
      <c r="M9" s="80"/>
      <c r="N9" s="56"/>
      <c r="O9" s="204"/>
      <c r="P9" s="204"/>
      <c r="Q9" s="204"/>
      <c r="R9" s="204"/>
      <c r="S9" s="204"/>
      <c r="T9" s="204"/>
      <c r="U9" s="204"/>
      <c r="V9" s="204"/>
      <c r="W9" s="205"/>
    </row>
    <row r="10" spans="2:23">
      <c r="B10" s="47"/>
      <c r="C10" s="48"/>
      <c r="D10" s="48"/>
      <c r="E10" s="48"/>
      <c r="F10" s="48"/>
      <c r="G10" s="48"/>
      <c r="H10" s="48"/>
      <c r="I10" s="48"/>
      <c r="J10" s="48"/>
      <c r="K10" s="48"/>
      <c r="L10" s="79" t="s">
        <v>39</v>
      </c>
      <c r="M10" s="79"/>
      <c r="N10" s="56"/>
      <c r="O10" s="206">
        <f>入力シート!E18</f>
        <v>0</v>
      </c>
      <c r="P10" s="206"/>
      <c r="Q10" s="206"/>
      <c r="R10" s="206"/>
      <c r="S10" s="206"/>
      <c r="T10" s="206"/>
      <c r="U10" s="206"/>
      <c r="V10" s="206"/>
      <c r="W10" s="207"/>
    </row>
    <row r="11" spans="2:23">
      <c r="B11" s="47"/>
      <c r="C11" s="48"/>
      <c r="D11" s="48"/>
      <c r="E11" s="48"/>
      <c r="F11" s="48"/>
      <c r="G11" s="48"/>
      <c r="H11" s="48"/>
      <c r="I11" s="48"/>
      <c r="J11" s="48"/>
      <c r="K11" s="48"/>
      <c r="L11" s="61"/>
      <c r="M11" s="61"/>
      <c r="N11" s="61"/>
      <c r="O11" s="208" t="str">
        <f>"　"&amp;入力シート!E19</f>
        <v>　</v>
      </c>
      <c r="P11" s="208"/>
      <c r="Q11" s="208"/>
      <c r="R11" s="208"/>
      <c r="S11" s="208"/>
      <c r="T11" s="208"/>
      <c r="U11" s="208"/>
      <c r="V11" s="208"/>
      <c r="W11" s="207"/>
    </row>
    <row r="12" spans="2:23">
      <c r="B12" s="47"/>
      <c r="C12" s="48"/>
      <c r="D12" s="48"/>
      <c r="E12" s="48"/>
      <c r="F12" s="48"/>
      <c r="G12" s="48"/>
      <c r="H12" s="48"/>
      <c r="I12" s="48"/>
      <c r="J12" s="48"/>
      <c r="K12" s="48"/>
      <c r="L12" s="48"/>
      <c r="M12" s="48"/>
      <c r="N12" s="48"/>
      <c r="O12" s="48"/>
      <c r="P12" s="48"/>
      <c r="Q12" s="48"/>
      <c r="R12" s="48"/>
      <c r="S12" s="48"/>
      <c r="T12" s="48"/>
      <c r="U12" s="48"/>
      <c r="V12" s="48"/>
      <c r="W12" s="49"/>
    </row>
    <row r="13" spans="2:23" ht="18.75" customHeight="1">
      <c r="B13" s="47"/>
      <c r="C13" s="153" t="str">
        <f>"　"&amp;TEXT(入力シート!E29,"[$-ja-JP]ggge年m月d日")&amp;"付け第"&amp;TEXT(入力シート!E30,"###")&amp;"号で補助金等の交付の決定を受けた水産新技術・設備導入支援事業について事業が完了しましたので、延岡市補助金等の交付に関する規則第15条の規定に基づいて補助金等の交付を請求します。"</f>
        <v>　令和7年5月15日付け第35号で補助金等の交付の決定を受けた水産新技術・設備導入支援事業について事業が完了しましたので、延岡市補助金等の交付に関する規則第15条の規定に基づいて補助金等の交付を請求します。</v>
      </c>
      <c r="D13" s="153"/>
      <c r="E13" s="153"/>
      <c r="F13" s="153"/>
      <c r="G13" s="153"/>
      <c r="H13" s="153"/>
      <c r="I13" s="153"/>
      <c r="J13" s="153"/>
      <c r="K13" s="153"/>
      <c r="L13" s="153"/>
      <c r="M13" s="153"/>
      <c r="N13" s="153"/>
      <c r="O13" s="153"/>
      <c r="P13" s="153"/>
      <c r="Q13" s="153"/>
      <c r="R13" s="153"/>
      <c r="S13" s="153"/>
      <c r="T13" s="153"/>
      <c r="U13" s="153"/>
      <c r="V13" s="153"/>
      <c r="W13" s="49"/>
    </row>
    <row r="14" spans="2:23" ht="13.5" customHeight="1">
      <c r="B14" s="47"/>
      <c r="C14" s="153"/>
      <c r="D14" s="153"/>
      <c r="E14" s="153"/>
      <c r="F14" s="153"/>
      <c r="G14" s="153"/>
      <c r="H14" s="153"/>
      <c r="I14" s="153"/>
      <c r="J14" s="153"/>
      <c r="K14" s="153"/>
      <c r="L14" s="153"/>
      <c r="M14" s="153"/>
      <c r="N14" s="153"/>
      <c r="O14" s="153"/>
      <c r="P14" s="153"/>
      <c r="Q14" s="153"/>
      <c r="R14" s="153"/>
      <c r="S14" s="153"/>
      <c r="T14" s="153"/>
      <c r="U14" s="153"/>
      <c r="V14" s="153"/>
      <c r="W14" s="49"/>
    </row>
    <row r="15" spans="2:23">
      <c r="B15" s="47"/>
      <c r="C15" s="153"/>
      <c r="D15" s="153"/>
      <c r="E15" s="153"/>
      <c r="F15" s="153"/>
      <c r="G15" s="153"/>
      <c r="H15" s="153"/>
      <c r="I15" s="153"/>
      <c r="J15" s="153"/>
      <c r="K15" s="153"/>
      <c r="L15" s="153"/>
      <c r="M15" s="153"/>
      <c r="N15" s="153"/>
      <c r="O15" s="153"/>
      <c r="P15" s="153"/>
      <c r="Q15" s="153"/>
      <c r="R15" s="153"/>
      <c r="S15" s="153"/>
      <c r="T15" s="153"/>
      <c r="U15" s="153"/>
      <c r="V15" s="153"/>
      <c r="W15" s="49"/>
    </row>
    <row r="16" spans="2:23">
      <c r="B16" s="47"/>
      <c r="C16" s="153"/>
      <c r="D16" s="153"/>
      <c r="E16" s="153"/>
      <c r="F16" s="153"/>
      <c r="G16" s="153"/>
      <c r="H16" s="153"/>
      <c r="I16" s="153"/>
      <c r="J16" s="153"/>
      <c r="K16" s="153"/>
      <c r="L16" s="153"/>
      <c r="M16" s="153"/>
      <c r="N16" s="153"/>
      <c r="O16" s="153"/>
      <c r="P16" s="153"/>
      <c r="Q16" s="153"/>
      <c r="R16" s="153"/>
      <c r="S16" s="153"/>
      <c r="T16" s="153"/>
      <c r="U16" s="153"/>
      <c r="V16" s="153"/>
      <c r="W16" s="49"/>
    </row>
    <row r="17" spans="2:23">
      <c r="B17" s="47"/>
      <c r="C17" s="48"/>
      <c r="D17" s="48"/>
      <c r="E17" s="48"/>
      <c r="F17" s="48"/>
      <c r="G17" s="48"/>
      <c r="H17" s="48"/>
      <c r="I17" s="48"/>
      <c r="J17" s="48"/>
      <c r="K17" s="48"/>
      <c r="L17" s="48"/>
      <c r="M17" s="48"/>
      <c r="N17" s="48"/>
      <c r="O17" s="48"/>
      <c r="P17" s="48"/>
      <c r="Q17" s="48"/>
      <c r="R17" s="48"/>
      <c r="S17" s="48"/>
      <c r="T17" s="48"/>
      <c r="U17" s="48"/>
      <c r="V17" s="48"/>
      <c r="W17" s="49"/>
    </row>
    <row r="18" spans="2:23">
      <c r="B18" s="47"/>
      <c r="C18" s="151" t="s">
        <v>5</v>
      </c>
      <c r="D18" s="151"/>
      <c r="E18" s="151"/>
      <c r="F18" s="151"/>
      <c r="G18" s="151"/>
      <c r="H18" s="151"/>
      <c r="I18" s="151"/>
      <c r="J18" s="151"/>
      <c r="K18" s="151"/>
      <c r="L18" s="151"/>
      <c r="M18" s="151"/>
      <c r="N18" s="151"/>
      <c r="O18" s="151"/>
      <c r="P18" s="151"/>
      <c r="Q18" s="151"/>
      <c r="R18" s="151"/>
      <c r="S18" s="151"/>
      <c r="T18" s="151"/>
      <c r="U18" s="151"/>
      <c r="V18" s="151"/>
      <c r="W18" s="49"/>
    </row>
    <row r="19" spans="2:23">
      <c r="B19" s="47"/>
      <c r="C19" s="48"/>
      <c r="D19" s="48"/>
      <c r="E19" s="48"/>
      <c r="F19" s="48"/>
      <c r="G19" s="48"/>
      <c r="H19" s="48"/>
      <c r="I19" s="48"/>
      <c r="J19" s="48"/>
      <c r="K19" s="48"/>
      <c r="L19" s="48"/>
      <c r="M19" s="48"/>
      <c r="N19" s="48"/>
      <c r="O19" s="48"/>
      <c r="P19" s="48"/>
      <c r="Q19" s="48"/>
      <c r="R19" s="48"/>
      <c r="S19" s="48"/>
      <c r="T19" s="48"/>
      <c r="U19" s="48"/>
      <c r="V19" s="48"/>
      <c r="W19" s="49"/>
    </row>
    <row r="20" spans="2:23">
      <c r="B20" s="47"/>
      <c r="C20" s="48" t="s">
        <v>116</v>
      </c>
      <c r="D20" s="48"/>
      <c r="E20" s="48"/>
      <c r="F20" s="48"/>
      <c r="G20" s="48"/>
      <c r="H20" s="48"/>
      <c r="I20" s="48"/>
      <c r="J20" s="48"/>
      <c r="K20" s="48"/>
      <c r="L20" s="48"/>
      <c r="M20" s="48"/>
      <c r="N20" s="48"/>
      <c r="O20" s="48"/>
      <c r="P20" s="48"/>
      <c r="Q20" s="48"/>
      <c r="R20" s="48"/>
      <c r="S20" s="48"/>
      <c r="T20" s="48"/>
      <c r="U20" s="48"/>
      <c r="V20" s="48"/>
      <c r="W20" s="49"/>
    </row>
    <row r="21" spans="2:23">
      <c r="B21" s="47"/>
      <c r="C21" s="48"/>
      <c r="D21" s="48"/>
      <c r="E21" s="48"/>
      <c r="F21" s="48"/>
      <c r="G21" s="48"/>
      <c r="H21" s="48"/>
      <c r="I21" s="48"/>
      <c r="J21" s="48"/>
      <c r="K21" s="48"/>
      <c r="L21" s="48"/>
      <c r="M21" s="48"/>
      <c r="N21" s="48"/>
      <c r="O21" s="48"/>
      <c r="P21" s="48"/>
      <c r="Q21" s="48"/>
      <c r="R21" s="48"/>
      <c r="S21" s="48"/>
      <c r="T21" s="48"/>
      <c r="U21" s="48"/>
      <c r="V21" s="48"/>
      <c r="W21" s="49"/>
    </row>
    <row r="22" spans="2:23">
      <c r="B22" s="47"/>
      <c r="C22" s="48" t="s">
        <v>7</v>
      </c>
      <c r="D22" s="48"/>
      <c r="E22" s="148">
        <f>入力シート!E45</f>
        <v>0</v>
      </c>
      <c r="F22" s="148"/>
      <c r="G22" s="148"/>
      <c r="H22" s="148"/>
      <c r="I22" s="148"/>
      <c r="J22" s="148"/>
      <c r="K22" s="148"/>
      <c r="L22" s="148"/>
      <c r="M22" s="148"/>
      <c r="N22" s="148"/>
      <c r="O22" s="48"/>
      <c r="P22" s="48"/>
      <c r="Q22" s="48"/>
      <c r="R22" s="48"/>
      <c r="S22" s="48"/>
      <c r="T22" s="48"/>
      <c r="U22" s="48"/>
      <c r="V22" s="48"/>
      <c r="W22" s="49"/>
    </row>
    <row r="23" spans="2:23">
      <c r="B23" s="47"/>
      <c r="C23" s="48"/>
      <c r="D23" s="48"/>
      <c r="E23" s="48"/>
      <c r="F23" s="48"/>
      <c r="G23" s="48"/>
      <c r="H23" s="48"/>
      <c r="I23" s="48"/>
      <c r="J23" s="48"/>
      <c r="K23" s="48"/>
      <c r="L23" s="48"/>
      <c r="M23" s="48"/>
      <c r="N23" s="48"/>
      <c r="O23" s="48"/>
      <c r="P23" s="48"/>
      <c r="Q23" s="48"/>
      <c r="R23" s="48"/>
      <c r="S23" s="48"/>
      <c r="T23" s="48"/>
      <c r="U23" s="48"/>
      <c r="V23" s="48"/>
      <c r="W23" s="49"/>
    </row>
    <row r="24" spans="2:23">
      <c r="B24" s="47"/>
      <c r="C24" s="48" t="s">
        <v>117</v>
      </c>
      <c r="D24" s="48"/>
      <c r="E24" s="48"/>
      <c r="F24" s="48"/>
      <c r="G24" s="48"/>
      <c r="H24" s="48"/>
      <c r="I24" s="48"/>
      <c r="J24" s="48"/>
      <c r="K24" s="48"/>
      <c r="L24" s="48"/>
      <c r="M24" s="48"/>
      <c r="N24" s="48"/>
      <c r="O24" s="48"/>
      <c r="P24" s="48"/>
      <c r="Q24" s="48"/>
      <c r="R24" s="48"/>
      <c r="S24" s="48"/>
      <c r="T24" s="48"/>
      <c r="U24" s="48"/>
      <c r="V24" s="48"/>
      <c r="W24" s="49"/>
    </row>
    <row r="25" spans="2:23">
      <c r="B25" s="47"/>
      <c r="C25" s="48"/>
      <c r="D25" s="48"/>
      <c r="E25" s="48"/>
      <c r="F25" s="48"/>
      <c r="G25" s="48"/>
      <c r="H25" s="48"/>
      <c r="I25" s="48"/>
      <c r="J25" s="48"/>
      <c r="K25" s="48"/>
      <c r="L25" s="48"/>
      <c r="M25" s="48"/>
      <c r="N25" s="48"/>
      <c r="O25" s="48"/>
      <c r="P25" s="48"/>
      <c r="Q25" s="48"/>
      <c r="R25" s="48"/>
      <c r="S25" s="48"/>
      <c r="T25" s="48"/>
      <c r="U25" s="48"/>
      <c r="V25" s="48"/>
      <c r="W25" s="49"/>
    </row>
    <row r="26" spans="2:23">
      <c r="B26" s="47"/>
      <c r="C26" s="48"/>
      <c r="D26" s="48"/>
      <c r="E26" s="48" t="s">
        <v>118</v>
      </c>
      <c r="F26" s="48"/>
      <c r="G26" s="48"/>
      <c r="H26" s="48"/>
      <c r="I26" s="48"/>
      <c r="J26" s="48"/>
      <c r="K26" s="48"/>
      <c r="L26" s="48"/>
      <c r="M26" s="48"/>
      <c r="N26" s="48"/>
      <c r="O26" s="48"/>
      <c r="P26" s="48"/>
      <c r="Q26" s="48"/>
      <c r="R26" s="48"/>
      <c r="S26" s="48"/>
      <c r="T26" s="48"/>
      <c r="U26" s="48"/>
      <c r="V26" s="48"/>
      <c r="W26" s="49"/>
    </row>
    <row r="27" spans="2:23">
      <c r="B27" s="47"/>
      <c r="C27" s="48"/>
      <c r="D27" s="48"/>
      <c r="E27" s="48"/>
      <c r="F27" s="48"/>
      <c r="G27" s="48"/>
      <c r="H27" s="48"/>
      <c r="I27" s="48"/>
      <c r="J27" s="48"/>
      <c r="K27" s="48"/>
      <c r="L27" s="48"/>
      <c r="M27" s="48"/>
      <c r="N27" s="48"/>
      <c r="O27" s="48"/>
      <c r="P27" s="48"/>
      <c r="Q27" s="48"/>
      <c r="R27" s="48"/>
      <c r="S27" s="48"/>
      <c r="T27" s="48"/>
      <c r="U27" s="48"/>
      <c r="V27" s="48"/>
      <c r="W27" s="49"/>
    </row>
    <row r="28" spans="2:23">
      <c r="B28" s="47"/>
      <c r="C28" s="48" t="s">
        <v>119</v>
      </c>
      <c r="D28" s="48"/>
      <c r="E28" s="48"/>
      <c r="F28" s="48"/>
      <c r="G28" s="48"/>
      <c r="H28" s="48"/>
      <c r="I28" s="48"/>
      <c r="J28" s="48"/>
      <c r="K28" s="48"/>
      <c r="L28" s="48"/>
      <c r="M28" s="48"/>
      <c r="N28" s="48"/>
      <c r="O28" s="48"/>
      <c r="P28" s="48"/>
      <c r="Q28" s="48"/>
      <c r="R28" s="48"/>
      <c r="S28" s="48"/>
      <c r="T28" s="48"/>
      <c r="U28" s="48"/>
      <c r="V28" s="48"/>
      <c r="W28" s="49"/>
    </row>
    <row r="29" spans="2:23">
      <c r="B29" s="47"/>
      <c r="C29" s="48"/>
      <c r="D29" s="48"/>
      <c r="E29" s="52"/>
      <c r="F29" s="52"/>
      <c r="G29" s="52"/>
      <c r="H29" s="52"/>
      <c r="I29" s="52"/>
      <c r="J29" s="52"/>
      <c r="K29" s="52"/>
      <c r="L29" s="52"/>
      <c r="M29" s="52"/>
      <c r="N29" s="52"/>
      <c r="O29" s="52"/>
      <c r="P29" s="52"/>
      <c r="Q29" s="52"/>
      <c r="R29" s="48"/>
      <c r="S29" s="48"/>
      <c r="T29" s="48"/>
      <c r="U29" s="48"/>
      <c r="V29" s="48"/>
      <c r="W29" s="49"/>
    </row>
    <row r="30" spans="2:23">
      <c r="B30" s="47"/>
      <c r="C30" s="48"/>
      <c r="D30" s="48"/>
      <c r="E30" s="148">
        <f>入力シート!E39</f>
        <v>0</v>
      </c>
      <c r="F30" s="148"/>
      <c r="G30" s="148"/>
      <c r="H30" s="148"/>
      <c r="I30" s="148"/>
      <c r="J30" s="148"/>
      <c r="K30" s="149">
        <f>入力シート!E40</f>
        <v>0</v>
      </c>
      <c r="L30" s="149"/>
      <c r="M30" s="149"/>
      <c r="N30" s="149"/>
      <c r="O30" s="149"/>
      <c r="P30" s="149"/>
      <c r="Q30" s="149"/>
      <c r="R30" s="48"/>
      <c r="S30" s="48"/>
      <c r="T30" s="48"/>
      <c r="U30" s="48"/>
      <c r="V30" s="48"/>
      <c r="W30" s="49"/>
    </row>
    <row r="31" spans="2:23">
      <c r="B31" s="47"/>
      <c r="C31" s="48"/>
      <c r="D31" s="48"/>
      <c r="E31" s="48"/>
      <c r="F31" s="48"/>
      <c r="G31" s="48"/>
      <c r="H31" s="48"/>
      <c r="I31" s="48"/>
      <c r="J31" s="48"/>
      <c r="K31" s="48"/>
      <c r="L31" s="48"/>
      <c r="M31" s="48"/>
      <c r="N31" s="48"/>
      <c r="O31" s="48"/>
      <c r="P31" s="48"/>
      <c r="Q31" s="48"/>
      <c r="R31" s="48"/>
      <c r="S31" s="48"/>
      <c r="T31" s="48"/>
      <c r="U31" s="48"/>
      <c r="V31" s="48"/>
      <c r="W31" s="49"/>
    </row>
    <row r="32" spans="2:23">
      <c r="B32" s="47"/>
      <c r="C32" s="48" t="s">
        <v>120</v>
      </c>
      <c r="D32" s="48"/>
      <c r="E32" s="48"/>
      <c r="F32" s="48"/>
      <c r="G32" s="48"/>
      <c r="H32" s="48"/>
      <c r="I32" s="48"/>
      <c r="J32" s="48"/>
      <c r="K32" s="48"/>
      <c r="L32" s="48"/>
      <c r="M32" s="48"/>
      <c r="N32" s="48"/>
      <c r="O32" s="48"/>
      <c r="P32" s="48"/>
      <c r="Q32" s="48"/>
      <c r="R32" s="48"/>
      <c r="S32" s="48"/>
      <c r="T32" s="48"/>
      <c r="U32" s="48"/>
      <c r="V32" s="48"/>
      <c r="W32" s="49"/>
    </row>
    <row r="33" spans="2:23">
      <c r="B33" s="47"/>
      <c r="C33" s="48"/>
      <c r="D33" s="48"/>
      <c r="E33" s="48"/>
      <c r="F33" s="48"/>
      <c r="G33" s="48"/>
      <c r="H33" s="48"/>
      <c r="I33" s="48"/>
      <c r="J33" s="48"/>
      <c r="K33" s="48"/>
      <c r="L33" s="48"/>
      <c r="M33" s="48"/>
      <c r="N33" s="48"/>
      <c r="O33" s="48"/>
      <c r="P33" s="48"/>
      <c r="Q33" s="48"/>
      <c r="R33" s="48"/>
      <c r="S33" s="48"/>
      <c r="T33" s="48"/>
      <c r="U33" s="48"/>
      <c r="V33" s="48"/>
      <c r="W33" s="49"/>
    </row>
    <row r="34" spans="2:23">
      <c r="B34" s="47"/>
      <c r="C34" s="48"/>
      <c r="D34" s="48"/>
      <c r="E34" s="147">
        <f>入力シート!E37</f>
        <v>0</v>
      </c>
      <c r="F34" s="147"/>
      <c r="G34" s="147"/>
      <c r="H34" s="147"/>
      <c r="I34" s="147"/>
      <c r="J34" s="147"/>
      <c r="K34" s="147"/>
      <c r="L34" s="48"/>
      <c r="M34" s="48"/>
      <c r="N34" s="48"/>
      <c r="O34" s="48"/>
      <c r="P34" s="48"/>
      <c r="Q34" s="48"/>
      <c r="R34" s="48"/>
      <c r="S34" s="48"/>
      <c r="T34" s="48"/>
      <c r="U34" s="48"/>
      <c r="V34" s="48"/>
      <c r="W34" s="49"/>
    </row>
    <row r="35" spans="2:23">
      <c r="B35" s="47"/>
      <c r="C35" s="48"/>
      <c r="D35" s="48"/>
      <c r="E35" s="48"/>
      <c r="F35" s="48"/>
      <c r="G35" s="48"/>
      <c r="H35" s="48"/>
      <c r="I35" s="48"/>
      <c r="J35" s="48"/>
      <c r="K35" s="48"/>
      <c r="L35" s="48"/>
      <c r="M35" s="48"/>
      <c r="N35" s="48"/>
      <c r="O35" s="48"/>
      <c r="P35" s="48"/>
      <c r="Q35" s="48"/>
      <c r="R35" s="48"/>
      <c r="S35" s="48"/>
      <c r="T35" s="48"/>
      <c r="U35" s="48"/>
      <c r="V35" s="48"/>
      <c r="W35" s="49"/>
    </row>
    <row r="36" spans="2:23">
      <c r="B36" s="47"/>
      <c r="C36" s="48" t="s">
        <v>121</v>
      </c>
      <c r="D36" s="48"/>
      <c r="E36" s="48"/>
      <c r="F36" s="48"/>
      <c r="G36" s="48"/>
      <c r="H36" s="48"/>
      <c r="I36" s="48"/>
      <c r="J36" s="48"/>
      <c r="K36" s="48"/>
      <c r="L36" s="48"/>
      <c r="M36" s="48"/>
      <c r="N36" s="48"/>
      <c r="O36" s="48"/>
      <c r="P36" s="48"/>
      <c r="Q36" s="48"/>
      <c r="R36" s="48"/>
      <c r="S36" s="48"/>
      <c r="T36" s="48"/>
      <c r="U36" s="48"/>
      <c r="V36" s="48"/>
      <c r="W36" s="49"/>
    </row>
    <row r="37" spans="2:23">
      <c r="B37" s="47"/>
      <c r="C37" s="48"/>
      <c r="D37" s="48"/>
      <c r="E37" s="48"/>
      <c r="F37" s="48"/>
      <c r="G37" s="48"/>
      <c r="H37" s="48"/>
      <c r="I37" s="48"/>
      <c r="J37" s="48"/>
      <c r="K37" s="48"/>
      <c r="L37" s="48"/>
      <c r="M37" s="48"/>
      <c r="N37" s="48"/>
      <c r="O37" s="48"/>
      <c r="P37" s="48"/>
      <c r="Q37" s="48"/>
      <c r="R37" s="48"/>
      <c r="S37" s="48"/>
      <c r="T37" s="48"/>
      <c r="U37" s="48"/>
      <c r="V37" s="48"/>
      <c r="W37" s="49"/>
    </row>
    <row r="38" spans="2:23">
      <c r="B38" s="47"/>
      <c r="C38" s="48"/>
      <c r="D38" s="48"/>
      <c r="E38" s="147">
        <f>入力シート!E38</f>
        <v>0</v>
      </c>
      <c r="F38" s="147"/>
      <c r="G38" s="147"/>
      <c r="H38" s="147"/>
      <c r="I38" s="147"/>
      <c r="J38" s="147"/>
      <c r="K38" s="147"/>
      <c r="L38" s="48"/>
      <c r="M38" s="48"/>
      <c r="N38" s="48"/>
      <c r="O38" s="48"/>
      <c r="P38" s="48"/>
      <c r="Q38" s="48"/>
      <c r="R38" s="48"/>
      <c r="S38" s="48"/>
      <c r="T38" s="48"/>
      <c r="U38" s="48"/>
      <c r="V38" s="48"/>
      <c r="W38" s="49"/>
    </row>
    <row r="39" spans="2:23">
      <c r="B39" s="47"/>
      <c r="C39" s="48"/>
      <c r="D39" s="48"/>
      <c r="E39" s="48"/>
      <c r="F39" s="48"/>
      <c r="G39" s="48"/>
      <c r="H39" s="48"/>
      <c r="I39" s="48"/>
      <c r="J39" s="48"/>
      <c r="K39" s="48"/>
      <c r="L39" s="48"/>
      <c r="M39" s="48"/>
      <c r="N39" s="48"/>
      <c r="O39" s="48"/>
      <c r="P39" s="48"/>
      <c r="Q39" s="48"/>
      <c r="R39" s="48"/>
      <c r="S39" s="48"/>
      <c r="T39" s="48"/>
      <c r="U39" s="48"/>
      <c r="V39" s="48"/>
      <c r="W39" s="49"/>
    </row>
    <row r="40" spans="2:23">
      <c r="B40" s="53"/>
      <c r="C40" s="54"/>
      <c r="D40" s="54"/>
      <c r="E40" s="54"/>
      <c r="F40" s="54"/>
      <c r="G40" s="54"/>
      <c r="H40" s="54"/>
      <c r="I40" s="54"/>
      <c r="J40" s="54"/>
      <c r="K40" s="54"/>
      <c r="L40" s="54"/>
      <c r="M40" s="54"/>
      <c r="N40" s="54"/>
      <c r="O40" s="54"/>
      <c r="P40" s="54"/>
      <c r="Q40" s="54"/>
      <c r="R40" s="54"/>
      <c r="S40" s="54"/>
      <c r="T40" s="54"/>
      <c r="U40" s="54"/>
      <c r="V40" s="54"/>
      <c r="W40" s="55"/>
    </row>
    <row r="42" spans="2:23">
      <c r="B42" s="43" t="s">
        <v>122</v>
      </c>
    </row>
    <row r="43" spans="2:23" ht="24.75" customHeight="1">
      <c r="B43" s="260" t="s">
        <v>123</v>
      </c>
      <c r="C43" s="260"/>
      <c r="D43" s="260"/>
      <c r="E43" s="260"/>
      <c r="F43" s="260"/>
      <c r="G43" s="261">
        <f>入力シート!E49</f>
        <v>0</v>
      </c>
      <c r="H43" s="261"/>
      <c r="I43" s="261"/>
      <c r="J43" s="261"/>
      <c r="K43" s="261"/>
      <c r="L43" s="261"/>
      <c r="M43" s="261"/>
      <c r="N43" s="261"/>
      <c r="O43" s="261"/>
      <c r="P43" s="261"/>
      <c r="Q43" s="261"/>
      <c r="R43" s="261"/>
      <c r="S43" s="261"/>
      <c r="T43" s="261"/>
      <c r="U43" s="261"/>
      <c r="V43" s="261"/>
      <c r="W43" s="261"/>
    </row>
    <row r="44" spans="2:23" ht="24.75" customHeight="1">
      <c r="B44" s="260" t="s">
        <v>124</v>
      </c>
      <c r="C44" s="260"/>
      <c r="D44" s="260"/>
      <c r="E44" s="260"/>
      <c r="F44" s="260"/>
      <c r="G44" s="261">
        <f>入力シート!E50</f>
        <v>0</v>
      </c>
      <c r="H44" s="261"/>
      <c r="I44" s="261"/>
      <c r="J44" s="261"/>
      <c r="K44" s="261"/>
      <c r="L44" s="261"/>
      <c r="M44" s="261"/>
      <c r="N44" s="261"/>
      <c r="O44" s="261"/>
      <c r="P44" s="261"/>
      <c r="Q44" s="261"/>
      <c r="R44" s="261"/>
      <c r="S44" s="261"/>
      <c r="T44" s="261"/>
      <c r="U44" s="261"/>
      <c r="V44" s="261"/>
      <c r="W44" s="261"/>
    </row>
    <row r="45" spans="2:23" ht="24.75" customHeight="1">
      <c r="B45" s="260" t="s">
        <v>125</v>
      </c>
      <c r="C45" s="260"/>
      <c r="D45" s="260"/>
      <c r="E45" s="260"/>
      <c r="F45" s="260"/>
      <c r="G45" s="261">
        <f>入力シート!E51</f>
        <v>0</v>
      </c>
      <c r="H45" s="261"/>
      <c r="I45" s="261"/>
      <c r="J45" s="261"/>
      <c r="K45" s="261"/>
      <c r="L45" s="261"/>
      <c r="M45" s="261"/>
      <c r="N45" s="261"/>
      <c r="O45" s="261"/>
      <c r="P45" s="261"/>
      <c r="Q45" s="261"/>
      <c r="R45" s="261"/>
      <c r="S45" s="261"/>
      <c r="T45" s="261"/>
      <c r="U45" s="261"/>
      <c r="V45" s="261"/>
      <c r="W45" s="261"/>
    </row>
    <row r="46" spans="2:23" ht="24.75" customHeight="1">
      <c r="B46" s="260" t="s">
        <v>126</v>
      </c>
      <c r="C46" s="260"/>
      <c r="D46" s="260"/>
      <c r="E46" s="260"/>
      <c r="F46" s="260"/>
      <c r="G46" s="261">
        <f>入力シート!E53</f>
        <v>0</v>
      </c>
      <c r="H46" s="261"/>
      <c r="I46" s="261"/>
      <c r="J46" s="261"/>
      <c r="K46" s="261"/>
      <c r="L46" s="261"/>
      <c r="M46" s="261"/>
      <c r="N46" s="261"/>
      <c r="O46" s="261"/>
      <c r="P46" s="261"/>
      <c r="Q46" s="261"/>
      <c r="R46" s="261"/>
      <c r="S46" s="261"/>
      <c r="T46" s="261"/>
      <c r="U46" s="261"/>
      <c r="V46" s="261"/>
      <c r="W46" s="261"/>
    </row>
    <row r="47" spans="2:23" ht="24.75" customHeight="1">
      <c r="B47" s="260" t="s">
        <v>127</v>
      </c>
      <c r="C47" s="260"/>
      <c r="D47" s="260"/>
      <c r="E47" s="260"/>
      <c r="F47" s="260"/>
      <c r="G47" s="261">
        <f>入力シート!E52</f>
        <v>0</v>
      </c>
      <c r="H47" s="261"/>
      <c r="I47" s="261"/>
      <c r="J47" s="261"/>
      <c r="K47" s="261"/>
      <c r="L47" s="261"/>
      <c r="M47" s="261"/>
      <c r="N47" s="261"/>
      <c r="O47" s="261"/>
      <c r="P47" s="261"/>
      <c r="Q47" s="261"/>
      <c r="R47" s="261"/>
      <c r="S47" s="261"/>
      <c r="T47" s="261"/>
      <c r="U47" s="261"/>
      <c r="V47" s="261"/>
      <c r="W47" s="261"/>
    </row>
    <row r="48" spans="2:23">
      <c r="B48" s="43" t="s">
        <v>128</v>
      </c>
    </row>
  </sheetData>
  <sheetProtection algorithmName="SHA-512" hashValue="JXFIq7IuBTIkVpef/xfux9SBGItJ9xLtxb1cv60A30OwoInRIMSbltMT0PBpdN4NaQ+T/JaWLMAZ9exvKbBaWA==" saltValue="/nJoZhPwgu3/4TFjNf3Liw==" spinCount="100000" sheet="1" objects="1" scenarios="1"/>
  <mergeCells count="22">
    <mergeCell ref="B45:F45"/>
    <mergeCell ref="B46:F46"/>
    <mergeCell ref="B47:F47"/>
    <mergeCell ref="G47:W47"/>
    <mergeCell ref="G46:W46"/>
    <mergeCell ref="G45:W45"/>
    <mergeCell ref="C18:V18"/>
    <mergeCell ref="C13:V16"/>
    <mergeCell ref="B43:F43"/>
    <mergeCell ref="G43:W43"/>
    <mergeCell ref="B44:F44"/>
    <mergeCell ref="G44:W44"/>
    <mergeCell ref="E22:N22"/>
    <mergeCell ref="E30:J30"/>
    <mergeCell ref="K30:Q30"/>
    <mergeCell ref="E34:K34"/>
    <mergeCell ref="E38:K38"/>
    <mergeCell ref="Q3:V3"/>
    <mergeCell ref="O11:W11"/>
    <mergeCell ref="O8:W9"/>
    <mergeCell ref="O10:W10"/>
    <mergeCell ref="B5:W5"/>
  </mergeCells>
  <phoneticPr fontId="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4"/>
  <sheetViews>
    <sheetView view="pageBreakPreview" zoomScale="115" zoomScaleNormal="100" zoomScaleSheetLayoutView="115" workbookViewId="0">
      <selection activeCell="AB10" sqref="AB10"/>
    </sheetView>
  </sheetViews>
  <sheetFormatPr defaultColWidth="3.5" defaultRowHeight="13.5"/>
  <cols>
    <col min="1" max="1" width="1.875" style="43" customWidth="1"/>
    <col min="2" max="21" width="3.5" style="43"/>
    <col min="22" max="23" width="4" style="43" customWidth="1"/>
    <col min="24" max="16384" width="3.5" style="43"/>
  </cols>
  <sheetData>
    <row r="1" spans="2:23">
      <c r="B1" s="43" t="s">
        <v>129</v>
      </c>
    </row>
    <row r="2" spans="2:23">
      <c r="B2" s="44"/>
      <c r="C2" s="45"/>
      <c r="D2" s="45"/>
      <c r="E2" s="45"/>
      <c r="F2" s="45"/>
      <c r="G2" s="45"/>
      <c r="H2" s="45"/>
      <c r="I2" s="45"/>
      <c r="J2" s="45"/>
      <c r="K2" s="45"/>
      <c r="L2" s="45"/>
      <c r="M2" s="45"/>
      <c r="N2" s="45"/>
      <c r="O2" s="45"/>
      <c r="P2" s="45"/>
      <c r="Q2" s="45"/>
      <c r="R2" s="45"/>
      <c r="S2" s="45"/>
      <c r="T2" s="45"/>
      <c r="U2" s="45"/>
      <c r="V2" s="45"/>
      <c r="W2" s="46"/>
    </row>
    <row r="3" spans="2:23">
      <c r="B3" s="47"/>
      <c r="C3" s="48"/>
      <c r="D3" s="48"/>
      <c r="E3" s="48"/>
      <c r="F3" s="48"/>
      <c r="G3" s="48"/>
      <c r="H3" s="48"/>
      <c r="I3" s="48"/>
      <c r="J3" s="48"/>
      <c r="K3" s="48"/>
      <c r="L3" s="48"/>
      <c r="M3" s="48"/>
      <c r="N3" s="48"/>
      <c r="O3" s="48"/>
      <c r="P3" s="191">
        <f>入力シート!E56</f>
        <v>0</v>
      </c>
      <c r="Q3" s="191"/>
      <c r="R3" s="191"/>
      <c r="S3" s="191"/>
      <c r="T3" s="191"/>
      <c r="U3" s="191"/>
      <c r="V3" s="191"/>
      <c r="W3" s="49"/>
    </row>
    <row r="4" spans="2:23">
      <c r="B4" s="47"/>
      <c r="C4" s="48"/>
      <c r="D4" s="48"/>
      <c r="E4" s="48"/>
      <c r="F4" s="48"/>
      <c r="G4" s="48"/>
      <c r="H4" s="48"/>
      <c r="I4" s="48"/>
      <c r="J4" s="48"/>
      <c r="K4" s="48"/>
      <c r="L4" s="48"/>
      <c r="M4" s="48"/>
      <c r="N4" s="48"/>
      <c r="O4" s="48"/>
      <c r="P4" s="48"/>
      <c r="Q4" s="48"/>
      <c r="R4" s="48"/>
      <c r="S4" s="48"/>
      <c r="T4" s="48"/>
      <c r="U4" s="48"/>
      <c r="V4" s="48"/>
      <c r="W4" s="49"/>
    </row>
    <row r="5" spans="2:23">
      <c r="B5" s="47"/>
      <c r="C5" s="48"/>
      <c r="D5" s="48"/>
      <c r="E5" s="48"/>
      <c r="F5" s="48"/>
      <c r="G5" s="48"/>
      <c r="H5" s="48"/>
      <c r="I5" s="48"/>
      <c r="J5" s="48"/>
      <c r="K5" s="48"/>
      <c r="L5" s="48"/>
      <c r="M5" s="48"/>
      <c r="N5" s="48"/>
      <c r="O5" s="48"/>
      <c r="P5" s="48"/>
      <c r="Q5" s="48"/>
      <c r="R5" s="48"/>
      <c r="S5" s="48"/>
      <c r="T5" s="48"/>
      <c r="U5" s="48"/>
      <c r="V5" s="48"/>
      <c r="W5" s="49"/>
    </row>
    <row r="6" spans="2:23">
      <c r="B6" s="150" t="s">
        <v>130</v>
      </c>
      <c r="C6" s="151"/>
      <c r="D6" s="151"/>
      <c r="E6" s="151"/>
      <c r="F6" s="151"/>
      <c r="G6" s="151"/>
      <c r="H6" s="151"/>
      <c r="I6" s="151"/>
      <c r="J6" s="151"/>
      <c r="K6" s="151"/>
      <c r="L6" s="151"/>
      <c r="M6" s="151"/>
      <c r="N6" s="151"/>
      <c r="O6" s="151"/>
      <c r="P6" s="151"/>
      <c r="Q6" s="151"/>
      <c r="R6" s="151"/>
      <c r="S6" s="151"/>
      <c r="T6" s="151"/>
      <c r="U6" s="151"/>
      <c r="V6" s="151"/>
      <c r="W6" s="152"/>
    </row>
    <row r="7" spans="2:23">
      <c r="B7" s="47"/>
      <c r="C7" s="48"/>
      <c r="D7" s="48"/>
      <c r="E7" s="48"/>
      <c r="F7" s="48"/>
      <c r="G7" s="48"/>
      <c r="H7" s="48"/>
      <c r="I7" s="48"/>
      <c r="J7" s="48"/>
      <c r="K7" s="48"/>
      <c r="L7" s="48"/>
      <c r="M7" s="48"/>
      <c r="N7" s="48"/>
      <c r="O7" s="48"/>
      <c r="P7" s="48"/>
      <c r="Q7" s="48"/>
      <c r="R7" s="48"/>
      <c r="S7" s="48"/>
      <c r="T7" s="48"/>
      <c r="U7" s="48"/>
      <c r="V7" s="48"/>
      <c r="W7" s="49"/>
    </row>
    <row r="8" spans="2:23">
      <c r="B8" s="47"/>
      <c r="C8" s="48"/>
      <c r="D8" s="48"/>
      <c r="E8" s="48"/>
      <c r="F8" s="48"/>
      <c r="G8" s="48"/>
      <c r="H8" s="48"/>
      <c r="I8" s="48"/>
      <c r="J8" s="48"/>
      <c r="K8" s="48"/>
      <c r="L8" s="48"/>
      <c r="M8" s="48"/>
      <c r="N8" s="48"/>
      <c r="O8" s="48"/>
      <c r="P8" s="48"/>
      <c r="Q8" s="48"/>
      <c r="R8" s="48"/>
      <c r="S8" s="48"/>
      <c r="T8" s="48"/>
      <c r="U8" s="48"/>
      <c r="V8" s="48"/>
      <c r="W8" s="49"/>
    </row>
    <row r="9" spans="2:23">
      <c r="B9" s="47"/>
      <c r="C9" s="48" t="s">
        <v>3</v>
      </c>
      <c r="D9" s="48"/>
      <c r="E9" s="48"/>
      <c r="F9" s="48"/>
      <c r="G9" s="48"/>
      <c r="H9" s="48"/>
      <c r="I9" s="48"/>
      <c r="J9" s="48"/>
      <c r="K9" s="48"/>
      <c r="L9" s="48"/>
      <c r="M9" s="48"/>
      <c r="N9" s="48"/>
      <c r="O9" s="48"/>
      <c r="P9" s="48"/>
      <c r="Q9" s="48"/>
      <c r="R9" s="48"/>
      <c r="S9" s="48"/>
      <c r="T9" s="48"/>
      <c r="U9" s="48"/>
      <c r="V9" s="48"/>
      <c r="W9" s="49"/>
    </row>
    <row r="10" spans="2:23">
      <c r="B10" s="47"/>
      <c r="C10" s="48"/>
      <c r="D10" s="48"/>
      <c r="E10" s="48"/>
      <c r="F10" s="48"/>
      <c r="G10" s="48"/>
      <c r="H10" s="48"/>
      <c r="I10" s="48"/>
      <c r="J10" s="48"/>
      <c r="K10" s="48"/>
      <c r="L10" s="48"/>
      <c r="M10" s="48"/>
      <c r="N10" s="48"/>
      <c r="O10" s="48"/>
      <c r="P10" s="48"/>
      <c r="Q10" s="48"/>
      <c r="R10" s="48"/>
      <c r="S10" s="48"/>
      <c r="T10" s="48"/>
      <c r="U10" s="48"/>
      <c r="V10" s="48"/>
      <c r="W10" s="49"/>
    </row>
    <row r="11" spans="2:23">
      <c r="B11" s="47"/>
      <c r="C11" s="48"/>
      <c r="D11" s="48"/>
      <c r="E11" s="48"/>
      <c r="F11" s="48"/>
      <c r="G11" s="48"/>
      <c r="H11" s="48"/>
      <c r="I11" s="48"/>
      <c r="J11" s="48"/>
      <c r="K11" s="48"/>
      <c r="L11" s="79" t="s">
        <v>4</v>
      </c>
      <c r="M11" s="56"/>
      <c r="N11" s="204">
        <f>入力シート!E17</f>
        <v>0</v>
      </c>
      <c r="O11" s="204"/>
      <c r="P11" s="204"/>
      <c r="Q11" s="204"/>
      <c r="R11" s="204"/>
      <c r="S11" s="204"/>
      <c r="T11" s="204"/>
      <c r="U11" s="204"/>
      <c r="V11" s="204"/>
      <c r="W11" s="205"/>
    </row>
    <row r="12" spans="2:23">
      <c r="B12" s="47"/>
      <c r="C12" s="48"/>
      <c r="D12" s="48"/>
      <c r="E12" s="48"/>
      <c r="F12" s="48"/>
      <c r="G12" s="48"/>
      <c r="H12" s="48"/>
      <c r="I12" s="48"/>
      <c r="J12" s="48"/>
      <c r="K12" s="48"/>
      <c r="L12" s="80"/>
      <c r="M12" s="56"/>
      <c r="N12" s="204"/>
      <c r="O12" s="204"/>
      <c r="P12" s="204"/>
      <c r="Q12" s="204"/>
      <c r="R12" s="204"/>
      <c r="S12" s="204"/>
      <c r="T12" s="204"/>
      <c r="U12" s="204"/>
      <c r="V12" s="204"/>
      <c r="W12" s="205"/>
    </row>
    <row r="13" spans="2:23">
      <c r="B13" s="47"/>
      <c r="C13" s="48"/>
      <c r="D13" s="48"/>
      <c r="E13" s="48"/>
      <c r="F13" s="48"/>
      <c r="G13" s="48"/>
      <c r="H13" s="48"/>
      <c r="I13" s="48"/>
      <c r="J13" s="48"/>
      <c r="K13" s="48"/>
      <c r="L13" s="79" t="s">
        <v>39</v>
      </c>
      <c r="M13" s="56"/>
      <c r="N13" s="206">
        <f>入力シート!E18</f>
        <v>0</v>
      </c>
      <c r="O13" s="206"/>
      <c r="P13" s="206"/>
      <c r="Q13" s="206"/>
      <c r="R13" s="206"/>
      <c r="S13" s="206"/>
      <c r="T13" s="206"/>
      <c r="U13" s="206"/>
      <c r="V13" s="206"/>
      <c r="W13" s="207"/>
    </row>
    <row r="14" spans="2:23">
      <c r="B14" s="47"/>
      <c r="C14" s="48"/>
      <c r="D14" s="48"/>
      <c r="E14" s="48"/>
      <c r="F14" s="48"/>
      <c r="G14" s="48"/>
      <c r="H14" s="48"/>
      <c r="I14" s="48"/>
      <c r="J14" s="48"/>
      <c r="K14" s="48"/>
      <c r="L14" s="61"/>
      <c r="M14" s="61"/>
      <c r="N14" s="208" t="str">
        <f>"　"&amp;入力シート!E19</f>
        <v>　</v>
      </c>
      <c r="O14" s="208"/>
      <c r="P14" s="208"/>
      <c r="Q14" s="208"/>
      <c r="R14" s="208"/>
      <c r="S14" s="208"/>
      <c r="T14" s="208"/>
      <c r="U14" s="208"/>
      <c r="V14" s="208"/>
      <c r="W14" s="207"/>
    </row>
    <row r="15" spans="2:23">
      <c r="B15" s="47"/>
      <c r="C15" s="48"/>
      <c r="D15" s="48"/>
      <c r="E15" s="48"/>
      <c r="F15" s="48"/>
      <c r="G15" s="48"/>
      <c r="H15" s="48"/>
      <c r="I15" s="48"/>
      <c r="J15" s="48"/>
      <c r="K15" s="48"/>
      <c r="L15" s="48"/>
      <c r="M15" s="48"/>
      <c r="N15" s="48"/>
      <c r="O15" s="48"/>
      <c r="P15" s="48"/>
      <c r="Q15" s="48"/>
      <c r="R15" s="48"/>
      <c r="S15" s="48"/>
      <c r="T15" s="48"/>
      <c r="U15" s="48"/>
      <c r="V15" s="48"/>
      <c r="W15" s="49"/>
    </row>
    <row r="16" spans="2:23">
      <c r="B16" s="47"/>
      <c r="C16" s="48"/>
      <c r="D16" s="48"/>
      <c r="E16" s="48"/>
      <c r="F16" s="48"/>
      <c r="G16" s="48"/>
      <c r="H16" s="48"/>
      <c r="I16" s="48"/>
      <c r="J16" s="48"/>
      <c r="K16" s="48"/>
      <c r="L16" s="48"/>
      <c r="M16" s="48"/>
      <c r="N16" s="48"/>
      <c r="O16" s="48"/>
      <c r="P16" s="48"/>
      <c r="Q16" s="48"/>
      <c r="R16" s="48"/>
      <c r="S16" s="48"/>
      <c r="T16" s="48"/>
      <c r="U16" s="48"/>
      <c r="V16" s="48"/>
      <c r="W16" s="49"/>
    </row>
    <row r="17" spans="2:23" ht="13.5" customHeight="1">
      <c r="B17" s="47"/>
      <c r="C17" s="153" t="str">
        <f>"　"&amp;TEXT(入力シート!E29,"[$-ja-JP]ggge年m月d日")&amp;"付け第"&amp;TEXT(入力シート!E30,"###")&amp;"号で補助金等の交付の決定を受けた水産業新技術・設備導入支援事業について次のとおり中止・変更したいので、延岡市補助金等の交付に関する規則第８条第１項に基づいて申請します。"</f>
        <v>　令和7年5月15日付け第35号で補助金等の交付の決定を受けた水産業新技術・設備導入支援事業について次のとおり中止・変更したいので、延岡市補助金等の交付に関する規則第８条第１項に基づいて申請します。</v>
      </c>
      <c r="D17" s="153"/>
      <c r="E17" s="153"/>
      <c r="F17" s="153"/>
      <c r="G17" s="153"/>
      <c r="H17" s="153"/>
      <c r="I17" s="153"/>
      <c r="J17" s="153"/>
      <c r="K17" s="153"/>
      <c r="L17" s="153"/>
      <c r="M17" s="153"/>
      <c r="N17" s="153"/>
      <c r="O17" s="153"/>
      <c r="P17" s="153"/>
      <c r="Q17" s="153"/>
      <c r="R17" s="153"/>
      <c r="S17" s="153"/>
      <c r="T17" s="153"/>
      <c r="U17" s="153"/>
      <c r="V17" s="153"/>
      <c r="W17" s="49"/>
    </row>
    <row r="18" spans="2:23">
      <c r="B18" s="47"/>
      <c r="C18" s="153"/>
      <c r="D18" s="153"/>
      <c r="E18" s="153"/>
      <c r="F18" s="153"/>
      <c r="G18" s="153"/>
      <c r="H18" s="153"/>
      <c r="I18" s="153"/>
      <c r="J18" s="153"/>
      <c r="K18" s="153"/>
      <c r="L18" s="153"/>
      <c r="M18" s="153"/>
      <c r="N18" s="153"/>
      <c r="O18" s="153"/>
      <c r="P18" s="153"/>
      <c r="Q18" s="153"/>
      <c r="R18" s="153"/>
      <c r="S18" s="153"/>
      <c r="T18" s="153"/>
      <c r="U18" s="153"/>
      <c r="V18" s="153"/>
      <c r="W18" s="49"/>
    </row>
    <row r="19" spans="2:23">
      <c r="B19" s="47"/>
      <c r="C19" s="153"/>
      <c r="D19" s="153"/>
      <c r="E19" s="153"/>
      <c r="F19" s="153"/>
      <c r="G19" s="153"/>
      <c r="H19" s="153"/>
      <c r="I19" s="153"/>
      <c r="J19" s="153"/>
      <c r="K19" s="153"/>
      <c r="L19" s="153"/>
      <c r="M19" s="153"/>
      <c r="N19" s="153"/>
      <c r="O19" s="153"/>
      <c r="P19" s="153"/>
      <c r="Q19" s="153"/>
      <c r="R19" s="153"/>
      <c r="S19" s="153"/>
      <c r="T19" s="153"/>
      <c r="U19" s="153"/>
      <c r="V19" s="153"/>
      <c r="W19" s="49"/>
    </row>
    <row r="20" spans="2:23">
      <c r="B20" s="47"/>
      <c r="C20" s="153"/>
      <c r="D20" s="153"/>
      <c r="E20" s="153"/>
      <c r="F20" s="153"/>
      <c r="G20" s="153"/>
      <c r="H20" s="153"/>
      <c r="I20" s="153"/>
      <c r="J20" s="153"/>
      <c r="K20" s="153"/>
      <c r="L20" s="153"/>
      <c r="M20" s="153"/>
      <c r="N20" s="153"/>
      <c r="O20" s="153"/>
      <c r="P20" s="153"/>
      <c r="Q20" s="153"/>
      <c r="R20" s="153"/>
      <c r="S20" s="153"/>
      <c r="T20" s="153"/>
      <c r="U20" s="153"/>
      <c r="V20" s="153"/>
      <c r="W20" s="49"/>
    </row>
    <row r="21" spans="2:23">
      <c r="B21" s="47"/>
      <c r="C21" s="48"/>
      <c r="D21" s="48"/>
      <c r="E21" s="48"/>
      <c r="F21" s="48"/>
      <c r="G21" s="48"/>
      <c r="H21" s="48"/>
      <c r="I21" s="48"/>
      <c r="J21" s="48"/>
      <c r="K21" s="48"/>
      <c r="L21" s="48"/>
      <c r="M21" s="48"/>
      <c r="N21" s="48"/>
      <c r="O21" s="48"/>
      <c r="P21" s="48"/>
      <c r="Q21" s="48"/>
      <c r="R21" s="48"/>
      <c r="S21" s="48"/>
      <c r="T21" s="48"/>
      <c r="U21" s="48"/>
      <c r="V21" s="48"/>
      <c r="W21" s="49"/>
    </row>
    <row r="22" spans="2:23">
      <c r="B22" s="47"/>
      <c r="C22" s="151" t="s">
        <v>5</v>
      </c>
      <c r="D22" s="151"/>
      <c r="E22" s="151"/>
      <c r="F22" s="151"/>
      <c r="G22" s="151"/>
      <c r="H22" s="151"/>
      <c r="I22" s="151"/>
      <c r="J22" s="151"/>
      <c r="K22" s="151"/>
      <c r="L22" s="151"/>
      <c r="M22" s="151"/>
      <c r="N22" s="151"/>
      <c r="O22" s="151"/>
      <c r="P22" s="151"/>
      <c r="Q22" s="151"/>
      <c r="R22" s="151"/>
      <c r="S22" s="151"/>
      <c r="T22" s="151"/>
      <c r="U22" s="151"/>
      <c r="V22" s="151"/>
      <c r="W22" s="49"/>
    </row>
    <row r="23" spans="2:23">
      <c r="B23" s="47"/>
      <c r="C23" s="48"/>
      <c r="D23" s="48"/>
      <c r="E23" s="48"/>
      <c r="F23" s="48"/>
      <c r="G23" s="48"/>
      <c r="H23" s="48"/>
      <c r="I23" s="48"/>
      <c r="J23" s="48"/>
      <c r="K23" s="48"/>
      <c r="L23" s="48"/>
      <c r="M23" s="48"/>
      <c r="N23" s="48"/>
      <c r="O23" s="48"/>
      <c r="P23" s="48"/>
      <c r="Q23" s="48"/>
      <c r="R23" s="48"/>
      <c r="S23" s="48"/>
      <c r="T23" s="48"/>
      <c r="U23" s="48"/>
      <c r="V23" s="48"/>
      <c r="W23" s="49"/>
    </row>
    <row r="24" spans="2:23">
      <c r="B24" s="47"/>
      <c r="C24" s="48"/>
      <c r="D24" s="48"/>
      <c r="E24" s="48"/>
      <c r="F24" s="48"/>
      <c r="G24" s="48"/>
      <c r="H24" s="48"/>
      <c r="I24" s="48"/>
      <c r="J24" s="48"/>
      <c r="K24" s="48"/>
      <c r="L24" s="48"/>
      <c r="M24" s="48"/>
      <c r="N24" s="48"/>
      <c r="O24" s="48"/>
      <c r="P24" s="48"/>
      <c r="Q24" s="48"/>
      <c r="R24" s="48"/>
      <c r="S24" s="48"/>
      <c r="T24" s="48"/>
      <c r="U24" s="48"/>
      <c r="V24" s="48"/>
      <c r="W24" s="49"/>
    </row>
    <row r="25" spans="2:23" ht="28.5" customHeight="1">
      <c r="B25" s="47"/>
      <c r="C25" s="260" t="s">
        <v>131</v>
      </c>
      <c r="D25" s="260"/>
      <c r="E25" s="260"/>
      <c r="F25" s="260"/>
      <c r="G25" s="260"/>
      <c r="H25" s="260" t="s">
        <v>195</v>
      </c>
      <c r="I25" s="260"/>
      <c r="J25" s="260"/>
      <c r="K25" s="260"/>
      <c r="L25" s="260"/>
      <c r="M25" s="260"/>
      <c r="N25" s="260"/>
      <c r="O25" s="260"/>
      <c r="P25" s="260"/>
      <c r="Q25" s="260"/>
      <c r="R25" s="260"/>
      <c r="S25" s="260"/>
      <c r="T25" s="260"/>
      <c r="U25" s="260"/>
      <c r="V25" s="48"/>
      <c r="W25" s="49"/>
    </row>
    <row r="26" spans="2:23" ht="28.5" customHeight="1">
      <c r="B26" s="47"/>
      <c r="C26" s="260"/>
      <c r="D26" s="260"/>
      <c r="E26" s="260"/>
      <c r="F26" s="260"/>
      <c r="G26" s="260"/>
      <c r="H26" s="260" t="s">
        <v>132</v>
      </c>
      <c r="I26" s="260"/>
      <c r="J26" s="260"/>
      <c r="K26" s="260"/>
      <c r="L26" s="260"/>
      <c r="M26" s="260"/>
      <c r="N26" s="260"/>
      <c r="O26" s="260" t="s">
        <v>133</v>
      </c>
      <c r="P26" s="260"/>
      <c r="Q26" s="260"/>
      <c r="R26" s="260"/>
      <c r="S26" s="260"/>
      <c r="T26" s="260"/>
      <c r="U26" s="260"/>
      <c r="V26" s="48"/>
      <c r="W26" s="49"/>
    </row>
    <row r="27" spans="2:23" ht="28.5" customHeight="1">
      <c r="B27" s="47"/>
      <c r="C27" s="260" t="s">
        <v>134</v>
      </c>
      <c r="D27" s="260"/>
      <c r="E27" s="260"/>
      <c r="F27" s="260"/>
      <c r="G27" s="260"/>
      <c r="H27" s="265">
        <f>入力シート!E23</f>
        <v>0</v>
      </c>
      <c r="I27" s="266"/>
      <c r="J27" s="266"/>
      <c r="K27" s="266"/>
      <c r="L27" s="266"/>
      <c r="M27" s="266"/>
      <c r="N27" s="81" t="s">
        <v>196</v>
      </c>
      <c r="O27" s="265">
        <f>IF(入力シート!E57="",H27,入力シート!E57)</f>
        <v>0</v>
      </c>
      <c r="P27" s="266"/>
      <c r="Q27" s="266"/>
      <c r="R27" s="266"/>
      <c r="S27" s="266"/>
      <c r="T27" s="266"/>
      <c r="U27" s="81" t="s">
        <v>196</v>
      </c>
      <c r="V27" s="48"/>
      <c r="W27" s="49"/>
    </row>
    <row r="28" spans="2:23" ht="28.5" customHeight="1">
      <c r="B28" s="47"/>
      <c r="C28" s="260" t="s">
        <v>135</v>
      </c>
      <c r="D28" s="260"/>
      <c r="E28" s="260"/>
      <c r="F28" s="260"/>
      <c r="G28" s="260"/>
      <c r="H28" s="265">
        <f>入力シート!E24</f>
        <v>0</v>
      </c>
      <c r="I28" s="266"/>
      <c r="J28" s="266"/>
      <c r="K28" s="266"/>
      <c r="L28" s="266"/>
      <c r="M28" s="266"/>
      <c r="N28" s="81" t="s">
        <v>196</v>
      </c>
      <c r="O28" s="265">
        <f>IF(入力シート!E58="",H28,入力シート!E58)</f>
        <v>0</v>
      </c>
      <c r="P28" s="266"/>
      <c r="Q28" s="266"/>
      <c r="R28" s="266"/>
      <c r="S28" s="266"/>
      <c r="T28" s="266"/>
      <c r="U28" s="81" t="s">
        <v>196</v>
      </c>
      <c r="V28" s="48"/>
      <c r="W28" s="49"/>
    </row>
    <row r="29" spans="2:23" ht="28.5" customHeight="1">
      <c r="B29" s="47"/>
      <c r="C29" s="260" t="s">
        <v>136</v>
      </c>
      <c r="D29" s="260"/>
      <c r="E29" s="260"/>
      <c r="F29" s="260"/>
      <c r="G29" s="260"/>
      <c r="H29" s="265">
        <f>入力シート!E25</f>
        <v>0</v>
      </c>
      <c r="I29" s="266"/>
      <c r="J29" s="266"/>
      <c r="K29" s="266"/>
      <c r="L29" s="266"/>
      <c r="M29" s="266"/>
      <c r="N29" s="81" t="s">
        <v>196</v>
      </c>
      <c r="O29" s="265">
        <f>IF(入力シート!E59="",H29,入力シート!E59)</f>
        <v>0</v>
      </c>
      <c r="P29" s="266"/>
      <c r="Q29" s="266"/>
      <c r="R29" s="266"/>
      <c r="S29" s="266"/>
      <c r="T29" s="266"/>
      <c r="U29" s="81" t="s">
        <v>196</v>
      </c>
      <c r="V29" s="48"/>
      <c r="W29" s="49"/>
    </row>
    <row r="30" spans="2:23" ht="28.5" customHeight="1">
      <c r="B30" s="47"/>
      <c r="C30" s="260" t="s">
        <v>137</v>
      </c>
      <c r="D30" s="260"/>
      <c r="E30" s="260"/>
      <c r="F30" s="260"/>
      <c r="G30" s="260"/>
      <c r="H30" s="264">
        <f>入力シート!E22</f>
        <v>0</v>
      </c>
      <c r="I30" s="264"/>
      <c r="J30" s="264"/>
      <c r="K30" s="264"/>
      <c r="L30" s="264"/>
      <c r="M30" s="264"/>
      <c r="N30" s="264"/>
      <c r="O30" s="264">
        <f>入力シート!E60</f>
        <v>0</v>
      </c>
      <c r="P30" s="264"/>
      <c r="Q30" s="264"/>
      <c r="R30" s="264"/>
      <c r="S30" s="264"/>
      <c r="T30" s="264"/>
      <c r="U30" s="264"/>
      <c r="V30" s="48"/>
      <c r="W30" s="49"/>
    </row>
    <row r="31" spans="2:23" ht="167.25" customHeight="1">
      <c r="B31" s="47"/>
      <c r="C31" s="263" t="s">
        <v>138</v>
      </c>
      <c r="D31" s="260"/>
      <c r="E31" s="260"/>
      <c r="F31" s="260"/>
      <c r="G31" s="260"/>
      <c r="H31" s="262" t="str">
        <f>IF(入力シート!E61="","",入力シート!E61)</f>
        <v/>
      </c>
      <c r="I31" s="262"/>
      <c r="J31" s="262"/>
      <c r="K31" s="262"/>
      <c r="L31" s="262"/>
      <c r="M31" s="262"/>
      <c r="N31" s="262"/>
      <c r="O31" s="262"/>
      <c r="P31" s="262"/>
      <c r="Q31" s="262"/>
      <c r="R31" s="262"/>
      <c r="S31" s="262"/>
      <c r="T31" s="262"/>
      <c r="U31" s="262"/>
      <c r="V31" s="48"/>
      <c r="W31" s="49"/>
    </row>
    <row r="32" spans="2:23" ht="28.5" customHeight="1">
      <c r="B32" s="47"/>
      <c r="C32" s="48"/>
      <c r="D32" s="48"/>
      <c r="E32" s="48"/>
      <c r="F32" s="48"/>
      <c r="G32" s="48"/>
      <c r="H32" s="48"/>
      <c r="I32" s="48"/>
      <c r="J32" s="48"/>
      <c r="K32" s="48"/>
      <c r="L32" s="48"/>
      <c r="M32" s="48"/>
      <c r="N32" s="48"/>
      <c r="O32" s="48"/>
      <c r="P32" s="48"/>
      <c r="Q32" s="48"/>
      <c r="R32" s="48"/>
      <c r="S32" s="48"/>
      <c r="T32" s="48"/>
      <c r="U32" s="48"/>
      <c r="V32" s="48"/>
      <c r="W32" s="49"/>
    </row>
    <row r="33" spans="2:23">
      <c r="B33" s="47"/>
      <c r="C33" s="48"/>
      <c r="D33" s="48"/>
      <c r="E33" s="48"/>
      <c r="F33" s="48"/>
      <c r="G33" s="48"/>
      <c r="H33" s="48"/>
      <c r="I33" s="48"/>
      <c r="J33" s="48"/>
      <c r="K33" s="48"/>
      <c r="L33" s="48"/>
      <c r="M33" s="48"/>
      <c r="N33" s="48"/>
      <c r="O33" s="48"/>
      <c r="P33" s="48"/>
      <c r="Q33" s="48"/>
      <c r="R33" s="48"/>
      <c r="S33" s="48"/>
      <c r="T33" s="48"/>
      <c r="U33" s="48"/>
      <c r="V33" s="48"/>
      <c r="W33" s="49"/>
    </row>
    <row r="34" spans="2:23">
      <c r="B34" s="53"/>
      <c r="C34" s="54"/>
      <c r="D34" s="54"/>
      <c r="E34" s="54"/>
      <c r="F34" s="54"/>
      <c r="G34" s="54"/>
      <c r="H34" s="54"/>
      <c r="I34" s="54"/>
      <c r="J34" s="54"/>
      <c r="K34" s="54"/>
      <c r="L34" s="54"/>
      <c r="M34" s="54"/>
      <c r="N34" s="54"/>
      <c r="O34" s="54"/>
      <c r="P34" s="54"/>
      <c r="Q34" s="54"/>
      <c r="R34" s="54"/>
      <c r="S34" s="54"/>
      <c r="T34" s="54"/>
      <c r="U34" s="54"/>
      <c r="V34" s="54"/>
      <c r="W34" s="55"/>
    </row>
  </sheetData>
  <sheetProtection algorithmName="SHA-512" hashValue="A4wuHUGimykX7EpV8bBwkcfS4YmY7z03r3l1Y+W9Pp2IdatlbQqafViPrtEwvkNwED0ljMfJ0FflNVmacw9d/g==" saltValue="ADIRO3dLygWLrUfrt6DteQ==" spinCount="100000" sheet="1" objects="1" scenarios="1"/>
  <mergeCells count="26">
    <mergeCell ref="O29:T29"/>
    <mergeCell ref="P3:V3"/>
    <mergeCell ref="N11:W12"/>
    <mergeCell ref="N13:W13"/>
    <mergeCell ref="N14:W14"/>
    <mergeCell ref="H25:U25"/>
    <mergeCell ref="B6:W6"/>
    <mergeCell ref="C22:V22"/>
    <mergeCell ref="C17:V20"/>
    <mergeCell ref="C25:G25"/>
    <mergeCell ref="H31:U31"/>
    <mergeCell ref="C30:G30"/>
    <mergeCell ref="C31:G31"/>
    <mergeCell ref="H26:N26"/>
    <mergeCell ref="O26:U26"/>
    <mergeCell ref="C29:G29"/>
    <mergeCell ref="H30:N30"/>
    <mergeCell ref="O30:U30"/>
    <mergeCell ref="H27:M27"/>
    <mergeCell ref="H28:M28"/>
    <mergeCell ref="H29:M29"/>
    <mergeCell ref="O27:T27"/>
    <mergeCell ref="O28:T28"/>
    <mergeCell ref="C26:G26"/>
    <mergeCell ref="C27:G27"/>
    <mergeCell ref="C28:G28"/>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1"/>
  <sheetViews>
    <sheetView view="pageBreakPreview" topLeftCell="A19" zoomScale="85" zoomScaleNormal="100" zoomScaleSheetLayoutView="85" workbookViewId="0">
      <selection activeCell="X37" sqref="X37"/>
    </sheetView>
  </sheetViews>
  <sheetFormatPr defaultColWidth="3.5" defaultRowHeight="12"/>
  <cols>
    <col min="1" max="1" width="2.125" style="56" customWidth="1"/>
    <col min="2" max="21" width="3.875" style="56" customWidth="1"/>
    <col min="22" max="16384" width="3.5" style="56"/>
  </cols>
  <sheetData>
    <row r="2" spans="2:21">
      <c r="B2" s="57"/>
      <c r="C2" s="58"/>
      <c r="D2" s="58"/>
      <c r="E2" s="58"/>
      <c r="F2" s="58"/>
      <c r="G2" s="58"/>
      <c r="H2" s="58"/>
      <c r="I2" s="58"/>
      <c r="J2" s="58"/>
      <c r="K2" s="58"/>
      <c r="L2" s="58"/>
      <c r="M2" s="58"/>
      <c r="N2" s="58"/>
      <c r="O2" s="58"/>
      <c r="P2" s="58"/>
      <c r="Q2" s="58"/>
      <c r="R2" s="58"/>
      <c r="S2" s="58"/>
      <c r="T2" s="58"/>
      <c r="U2" s="59"/>
    </row>
    <row r="3" spans="2:21">
      <c r="B3" s="60"/>
      <c r="C3" s="61"/>
      <c r="D3" s="61"/>
      <c r="E3" s="61"/>
      <c r="F3" s="61"/>
      <c r="G3" s="61"/>
      <c r="H3" s="61"/>
      <c r="I3" s="61"/>
      <c r="J3" s="61"/>
      <c r="K3" s="61"/>
      <c r="L3" s="61"/>
      <c r="M3" s="61"/>
      <c r="N3" s="61"/>
      <c r="O3" s="190" t="str">
        <f>"延水産第"&amp;入力シート!E65&amp;"号"</f>
        <v>延水産第40号</v>
      </c>
      <c r="P3" s="190"/>
      <c r="Q3" s="190"/>
      <c r="R3" s="190"/>
      <c r="S3" s="190"/>
      <c r="T3" s="190"/>
      <c r="U3" s="62"/>
    </row>
    <row r="4" spans="2:21">
      <c r="B4" s="60"/>
      <c r="C4" s="61"/>
      <c r="D4" s="61"/>
      <c r="E4" s="61"/>
      <c r="F4" s="61"/>
      <c r="G4" s="61"/>
      <c r="H4" s="61"/>
      <c r="I4" s="61"/>
      <c r="J4" s="61"/>
      <c r="K4" s="61"/>
      <c r="L4" s="61"/>
      <c r="M4" s="61"/>
      <c r="N4" s="61"/>
      <c r="O4" s="191">
        <f>入力シート!E64</f>
        <v>46082</v>
      </c>
      <c r="P4" s="191"/>
      <c r="Q4" s="191"/>
      <c r="R4" s="191"/>
      <c r="S4" s="191"/>
      <c r="T4" s="191"/>
      <c r="U4" s="62"/>
    </row>
    <row r="5" spans="2:21">
      <c r="B5" s="60"/>
      <c r="C5" s="61"/>
      <c r="D5" s="61"/>
      <c r="E5" s="61"/>
      <c r="F5" s="61"/>
      <c r="G5" s="61"/>
      <c r="H5" s="61"/>
      <c r="I5" s="61"/>
      <c r="J5" s="61"/>
      <c r="K5" s="61"/>
      <c r="L5" s="61"/>
      <c r="M5" s="61"/>
      <c r="N5" s="61"/>
      <c r="O5" s="61"/>
      <c r="P5" s="61"/>
      <c r="Q5" s="61"/>
      <c r="R5" s="61"/>
      <c r="S5" s="61"/>
      <c r="T5" s="61"/>
      <c r="U5" s="62"/>
    </row>
    <row r="6" spans="2:21" ht="13.5">
      <c r="B6" s="150" t="s">
        <v>140</v>
      </c>
      <c r="C6" s="151"/>
      <c r="D6" s="151"/>
      <c r="E6" s="151"/>
      <c r="F6" s="151"/>
      <c r="G6" s="151"/>
      <c r="H6" s="151"/>
      <c r="I6" s="151"/>
      <c r="J6" s="151"/>
      <c r="K6" s="151"/>
      <c r="L6" s="151"/>
      <c r="M6" s="151"/>
      <c r="N6" s="151"/>
      <c r="O6" s="151"/>
      <c r="P6" s="151"/>
      <c r="Q6" s="151"/>
      <c r="R6" s="151"/>
      <c r="S6" s="151"/>
      <c r="T6" s="151"/>
      <c r="U6" s="152"/>
    </row>
    <row r="7" spans="2:21">
      <c r="B7" s="60"/>
      <c r="C7" s="61"/>
      <c r="D7" s="61"/>
      <c r="E7" s="61"/>
      <c r="F7" s="61"/>
      <c r="G7" s="61"/>
      <c r="H7" s="61"/>
      <c r="I7" s="61"/>
      <c r="J7" s="61"/>
      <c r="K7" s="61"/>
      <c r="L7" s="61"/>
      <c r="M7" s="61"/>
      <c r="N7" s="61"/>
      <c r="O7" s="61"/>
      <c r="P7" s="61"/>
      <c r="Q7" s="61"/>
      <c r="R7" s="61"/>
      <c r="S7" s="61"/>
      <c r="T7" s="61"/>
      <c r="U7" s="62"/>
    </row>
    <row r="8" spans="2:21">
      <c r="B8" s="60"/>
      <c r="C8" s="63" t="s">
        <v>4</v>
      </c>
      <c r="E8" s="192">
        <f>入力シート!E17</f>
        <v>0</v>
      </c>
      <c r="F8" s="192"/>
      <c r="G8" s="192"/>
      <c r="H8" s="192"/>
      <c r="I8" s="192"/>
      <c r="J8" s="192"/>
      <c r="K8" s="192"/>
      <c r="L8" s="192"/>
      <c r="M8" s="61"/>
      <c r="N8" s="61"/>
      <c r="O8" s="61"/>
      <c r="P8" s="61"/>
      <c r="Q8" s="61"/>
      <c r="R8" s="61"/>
      <c r="S8" s="61"/>
      <c r="T8" s="61"/>
      <c r="U8" s="62"/>
    </row>
    <row r="9" spans="2:21">
      <c r="B9" s="60"/>
      <c r="C9" s="61"/>
      <c r="E9" s="64"/>
      <c r="F9" s="64"/>
      <c r="G9" s="64"/>
      <c r="H9" s="64"/>
      <c r="I9" s="64"/>
      <c r="J9" s="64"/>
      <c r="K9" s="64"/>
      <c r="L9" s="64"/>
      <c r="M9" s="61"/>
      <c r="N9" s="61"/>
      <c r="O9" s="61"/>
      <c r="P9" s="61"/>
      <c r="Q9" s="61"/>
      <c r="R9" s="61"/>
      <c r="S9" s="61"/>
      <c r="T9" s="61"/>
      <c r="U9" s="62"/>
    </row>
    <row r="10" spans="2:21">
      <c r="B10" s="60"/>
      <c r="C10" s="63" t="s">
        <v>39</v>
      </c>
      <c r="E10" s="192">
        <f>入力シート!E18</f>
        <v>0</v>
      </c>
      <c r="F10" s="192"/>
      <c r="G10" s="192"/>
      <c r="H10" s="192"/>
      <c r="I10" s="192"/>
      <c r="J10" s="192"/>
      <c r="K10" s="192"/>
      <c r="L10" s="192"/>
      <c r="M10" s="61"/>
      <c r="N10" s="61"/>
      <c r="O10" s="61"/>
      <c r="P10" s="61"/>
      <c r="Q10" s="61"/>
      <c r="R10" s="61"/>
      <c r="S10" s="61"/>
      <c r="T10" s="61"/>
      <c r="U10" s="62"/>
    </row>
    <row r="11" spans="2:21">
      <c r="B11" s="60"/>
      <c r="C11" s="61"/>
      <c r="D11" s="61"/>
      <c r="E11" s="193" t="str">
        <f>" "&amp;入力シート!E19&amp;" 　様"</f>
        <v xml:space="preserve">  　様</v>
      </c>
      <c r="F11" s="193"/>
      <c r="G11" s="193"/>
      <c r="H11" s="193"/>
      <c r="I11" s="193"/>
      <c r="J11" s="193"/>
      <c r="K11" s="193"/>
      <c r="L11" s="193"/>
      <c r="O11" s="61"/>
      <c r="P11" s="61"/>
      <c r="Q11" s="61"/>
      <c r="R11" s="61"/>
      <c r="S11" s="61"/>
      <c r="T11" s="61"/>
      <c r="U11" s="62"/>
    </row>
    <row r="12" spans="2:21">
      <c r="B12" s="60"/>
      <c r="C12" s="61"/>
      <c r="D12" s="61"/>
      <c r="E12" s="82"/>
      <c r="F12" s="82"/>
      <c r="G12" s="82"/>
      <c r="H12" s="82"/>
      <c r="I12" s="82"/>
      <c r="J12" s="82"/>
      <c r="K12" s="82"/>
      <c r="L12" s="82"/>
      <c r="O12" s="61"/>
      <c r="P12" s="61"/>
      <c r="Q12" s="61"/>
      <c r="R12" s="61"/>
      <c r="S12" s="61"/>
      <c r="T12" s="61"/>
      <c r="U12" s="62"/>
    </row>
    <row r="13" spans="2:21">
      <c r="B13" s="60"/>
      <c r="C13" s="61"/>
      <c r="D13" s="61"/>
      <c r="E13" s="61"/>
      <c r="F13" s="61"/>
      <c r="G13" s="61"/>
      <c r="H13" s="61"/>
      <c r="I13" s="61"/>
      <c r="J13" s="61"/>
      <c r="K13" s="61"/>
      <c r="L13" s="61"/>
      <c r="O13" s="61"/>
      <c r="P13" s="61"/>
      <c r="Q13" s="61"/>
      <c r="R13" s="61"/>
      <c r="S13" s="61"/>
      <c r="T13" s="61"/>
      <c r="U13" s="62"/>
    </row>
    <row r="14" spans="2:21">
      <c r="B14" s="60"/>
      <c r="C14" s="61"/>
      <c r="D14" s="61"/>
      <c r="E14" s="61"/>
      <c r="F14" s="61"/>
      <c r="G14" s="61"/>
      <c r="H14" s="61"/>
      <c r="I14" s="61"/>
      <c r="J14" s="61"/>
      <c r="K14" s="61"/>
      <c r="L14" s="61"/>
      <c r="M14" s="61"/>
      <c r="N14" s="61"/>
      <c r="O14" s="61"/>
      <c r="P14" s="61"/>
      <c r="Q14" s="61"/>
      <c r="R14" s="63" t="s">
        <v>40</v>
      </c>
      <c r="T14" s="61" t="s">
        <v>41</v>
      </c>
      <c r="U14" s="62"/>
    </row>
    <row r="15" spans="2:21">
      <c r="B15" s="60"/>
      <c r="C15" s="61"/>
      <c r="D15" s="61"/>
      <c r="E15" s="61"/>
      <c r="F15" s="61"/>
      <c r="G15" s="61"/>
      <c r="H15" s="61"/>
      <c r="I15" s="61"/>
      <c r="J15" s="61"/>
      <c r="K15" s="61"/>
      <c r="L15" s="61"/>
      <c r="M15" s="61"/>
      <c r="N15" s="61"/>
      <c r="O15" s="61"/>
      <c r="P15" s="61"/>
      <c r="Q15" s="61"/>
      <c r="R15" s="61"/>
      <c r="S15" s="61"/>
      <c r="T15" s="61"/>
      <c r="U15" s="62"/>
    </row>
    <row r="16" spans="2:21">
      <c r="B16" s="60"/>
      <c r="C16" s="61"/>
      <c r="D16" s="61"/>
      <c r="E16" s="61"/>
      <c r="F16" s="61"/>
      <c r="G16" s="61"/>
      <c r="H16" s="61"/>
      <c r="I16" s="61"/>
      <c r="J16" s="61"/>
      <c r="K16" s="61"/>
      <c r="L16" s="61"/>
      <c r="M16" s="61"/>
      <c r="N16" s="61"/>
      <c r="O16" s="61"/>
      <c r="P16" s="61"/>
      <c r="Q16" s="61"/>
      <c r="R16" s="61"/>
      <c r="S16" s="61"/>
      <c r="T16" s="61"/>
      <c r="U16" s="62"/>
    </row>
    <row r="17" spans="2:21" ht="13.5" customHeight="1">
      <c r="B17" s="60"/>
      <c r="C17" s="189" t="str">
        <f>"　"&amp;TEXT(入力シート!E56,"[$-ja-JP]ggge年m月d日")&amp;"付けで提出のあった水産業新技術・設備導入支援事業に係る補助事業変更承認申請について、次のとおり承認しますので通知します。"</f>
        <v>　明治33年1月0日付けで提出のあった水産業新技術・設備導入支援事業に係る補助事業変更承認申請について、次のとおり承認しますので通知します。</v>
      </c>
      <c r="D17" s="189"/>
      <c r="E17" s="189"/>
      <c r="F17" s="189"/>
      <c r="G17" s="189"/>
      <c r="H17" s="189"/>
      <c r="I17" s="189"/>
      <c r="J17" s="189"/>
      <c r="K17" s="189"/>
      <c r="L17" s="189"/>
      <c r="M17" s="189"/>
      <c r="N17" s="189"/>
      <c r="O17" s="189"/>
      <c r="P17" s="189"/>
      <c r="Q17" s="189"/>
      <c r="R17" s="189"/>
      <c r="S17" s="189"/>
      <c r="T17" s="189"/>
      <c r="U17" s="62"/>
    </row>
    <row r="18" spans="2:21">
      <c r="B18" s="60"/>
      <c r="C18" s="189"/>
      <c r="D18" s="189"/>
      <c r="E18" s="189"/>
      <c r="F18" s="189"/>
      <c r="G18" s="189"/>
      <c r="H18" s="189"/>
      <c r="I18" s="189"/>
      <c r="J18" s="189"/>
      <c r="K18" s="189"/>
      <c r="L18" s="189"/>
      <c r="M18" s="189"/>
      <c r="N18" s="189"/>
      <c r="O18" s="189"/>
      <c r="P18" s="189"/>
      <c r="Q18" s="189"/>
      <c r="R18" s="189"/>
      <c r="S18" s="189"/>
      <c r="T18" s="189"/>
      <c r="U18" s="62"/>
    </row>
    <row r="19" spans="2:21">
      <c r="B19" s="60"/>
      <c r="C19" s="189"/>
      <c r="D19" s="189"/>
      <c r="E19" s="189"/>
      <c r="F19" s="189"/>
      <c r="G19" s="189"/>
      <c r="H19" s="189"/>
      <c r="I19" s="189"/>
      <c r="J19" s="189"/>
      <c r="K19" s="189"/>
      <c r="L19" s="189"/>
      <c r="M19" s="189"/>
      <c r="N19" s="189"/>
      <c r="O19" s="189"/>
      <c r="P19" s="189"/>
      <c r="Q19" s="189"/>
      <c r="R19" s="189"/>
      <c r="S19" s="189"/>
      <c r="T19" s="189"/>
      <c r="U19" s="62"/>
    </row>
    <row r="20" spans="2:21">
      <c r="B20" s="60"/>
      <c r="C20" s="189"/>
      <c r="D20" s="189"/>
      <c r="E20" s="189"/>
      <c r="F20" s="189"/>
      <c r="G20" s="189"/>
      <c r="H20" s="189"/>
      <c r="I20" s="189"/>
      <c r="J20" s="189"/>
      <c r="K20" s="189"/>
      <c r="L20" s="189"/>
      <c r="M20" s="189"/>
      <c r="N20" s="189"/>
      <c r="O20" s="189"/>
      <c r="P20" s="189"/>
      <c r="Q20" s="189"/>
      <c r="R20" s="189"/>
      <c r="S20" s="189"/>
      <c r="T20" s="189"/>
      <c r="U20" s="62"/>
    </row>
    <row r="21" spans="2:21">
      <c r="B21" s="60"/>
      <c r="C21" s="189"/>
      <c r="D21" s="189"/>
      <c r="E21" s="189"/>
      <c r="F21" s="189"/>
      <c r="G21" s="189"/>
      <c r="H21" s="189"/>
      <c r="I21" s="189"/>
      <c r="J21" s="189"/>
      <c r="K21" s="189"/>
      <c r="L21" s="189"/>
      <c r="M21" s="189"/>
      <c r="N21" s="189"/>
      <c r="O21" s="189"/>
      <c r="P21" s="189"/>
      <c r="Q21" s="189"/>
      <c r="R21" s="189"/>
      <c r="S21" s="189"/>
      <c r="T21" s="189"/>
      <c r="U21" s="62"/>
    </row>
    <row r="22" spans="2:21">
      <c r="B22" s="60"/>
      <c r="C22" s="65"/>
      <c r="D22" s="65"/>
      <c r="E22" s="65"/>
      <c r="F22" s="65"/>
      <c r="G22" s="65"/>
      <c r="H22" s="65"/>
      <c r="I22" s="65"/>
      <c r="J22" s="65"/>
      <c r="K22" s="65"/>
      <c r="L22" s="65"/>
      <c r="M22" s="65"/>
      <c r="N22" s="65"/>
      <c r="O22" s="65"/>
      <c r="P22" s="65"/>
      <c r="Q22" s="65"/>
      <c r="R22" s="65"/>
      <c r="S22" s="65"/>
      <c r="T22" s="65"/>
      <c r="U22" s="62"/>
    </row>
    <row r="23" spans="2:21">
      <c r="B23" s="60"/>
      <c r="C23" s="195" t="s">
        <v>5</v>
      </c>
      <c r="D23" s="195"/>
      <c r="E23" s="195"/>
      <c r="F23" s="195"/>
      <c r="G23" s="195"/>
      <c r="H23" s="195"/>
      <c r="I23" s="195"/>
      <c r="J23" s="195"/>
      <c r="K23" s="195"/>
      <c r="L23" s="195"/>
      <c r="M23" s="195"/>
      <c r="N23" s="195"/>
      <c r="O23" s="195"/>
      <c r="P23" s="195"/>
      <c r="Q23" s="195"/>
      <c r="R23" s="195"/>
      <c r="S23" s="195"/>
      <c r="T23" s="195"/>
      <c r="U23" s="62"/>
    </row>
    <row r="24" spans="2:21">
      <c r="B24" s="60"/>
      <c r="C24" s="61"/>
      <c r="D24" s="61"/>
      <c r="E24" s="61"/>
      <c r="F24" s="61"/>
      <c r="G24" s="61"/>
      <c r="H24" s="61"/>
      <c r="I24" s="61"/>
      <c r="J24" s="61"/>
      <c r="K24" s="61"/>
      <c r="L24" s="61"/>
      <c r="M24" s="61"/>
      <c r="N24" s="61"/>
      <c r="O24" s="61"/>
      <c r="P24" s="61"/>
      <c r="Q24" s="61"/>
      <c r="R24" s="61"/>
      <c r="S24" s="61"/>
      <c r="T24" s="61"/>
      <c r="U24" s="62"/>
    </row>
    <row r="25" spans="2:21" ht="13.5">
      <c r="B25" s="60"/>
      <c r="C25" s="61" t="s">
        <v>199</v>
      </c>
      <c r="D25" s="61"/>
      <c r="E25" s="82"/>
      <c r="F25" s="82"/>
      <c r="G25" s="82"/>
      <c r="H25" s="82"/>
      <c r="I25" s="82"/>
      <c r="J25" s="83"/>
      <c r="K25" s="83"/>
      <c r="L25" s="83"/>
      <c r="M25" s="83"/>
      <c r="N25" s="83"/>
      <c r="O25" s="83"/>
      <c r="P25" s="61"/>
      <c r="Q25" s="61"/>
      <c r="R25" s="61"/>
      <c r="S25" s="61"/>
      <c r="T25" s="61"/>
      <c r="U25" s="62"/>
    </row>
    <row r="26" spans="2:21">
      <c r="B26" s="60"/>
      <c r="C26" s="61"/>
      <c r="D26" s="61"/>
      <c r="E26" s="82"/>
      <c r="F26" s="82"/>
      <c r="G26" s="82"/>
      <c r="H26" s="82"/>
      <c r="I26" s="82"/>
      <c r="J26" s="82"/>
      <c r="K26" s="82"/>
      <c r="L26" s="82"/>
      <c r="M26" s="82"/>
      <c r="N26" s="82"/>
      <c r="O26" s="82"/>
      <c r="P26" s="61"/>
      <c r="Q26" s="61"/>
      <c r="R26" s="61"/>
      <c r="S26" s="61"/>
      <c r="T26" s="61"/>
      <c r="U26" s="62"/>
    </row>
    <row r="27" spans="2:21" s="103" customFormat="1" ht="17.25" customHeight="1">
      <c r="B27" s="110"/>
      <c r="C27" s="111"/>
      <c r="D27" s="112" t="s">
        <v>200</v>
      </c>
      <c r="E27" s="113"/>
      <c r="F27" s="113"/>
      <c r="G27" s="113"/>
      <c r="H27" s="113"/>
      <c r="I27" s="113"/>
      <c r="J27" s="114" t="s">
        <v>204</v>
      </c>
      <c r="K27" s="115"/>
      <c r="L27" s="115"/>
      <c r="M27" s="115"/>
      <c r="N27" s="115"/>
      <c r="O27" s="116"/>
      <c r="P27" s="116"/>
      <c r="Q27" s="116"/>
      <c r="R27" s="116"/>
      <c r="S27" s="116"/>
      <c r="T27" s="116"/>
      <c r="U27" s="117"/>
    </row>
    <row r="28" spans="2:21" s="103" customFormat="1" ht="17.25" customHeight="1">
      <c r="B28" s="110"/>
      <c r="C28" s="111"/>
      <c r="D28" s="112"/>
      <c r="E28" s="112"/>
      <c r="F28" s="118"/>
      <c r="G28" s="118"/>
      <c r="H28" s="118"/>
      <c r="I28" s="118"/>
      <c r="J28" s="119"/>
      <c r="K28" s="120"/>
      <c r="L28" s="116"/>
      <c r="M28" s="116"/>
      <c r="N28" s="116"/>
      <c r="O28" s="116"/>
      <c r="P28" s="116"/>
      <c r="Q28" s="116"/>
      <c r="R28" s="116"/>
      <c r="S28" s="116"/>
      <c r="T28" s="116"/>
      <c r="U28" s="117"/>
    </row>
    <row r="29" spans="2:21" s="118" customFormat="1" ht="17.25" customHeight="1">
      <c r="B29" s="121"/>
      <c r="C29" s="112"/>
      <c r="D29" s="112" t="s">
        <v>201</v>
      </c>
      <c r="E29" s="112"/>
      <c r="F29" s="112"/>
      <c r="G29" s="112"/>
      <c r="H29" s="112"/>
      <c r="I29" s="112"/>
      <c r="J29" s="122" t="s">
        <v>204</v>
      </c>
      <c r="K29" s="122"/>
      <c r="L29" s="122"/>
      <c r="M29" s="122"/>
      <c r="N29" s="122"/>
      <c r="O29" s="122"/>
      <c r="P29" s="122"/>
      <c r="Q29" s="122"/>
      <c r="R29" s="122"/>
      <c r="S29" s="122"/>
      <c r="T29" s="122"/>
      <c r="U29" s="123"/>
    </row>
    <row r="30" spans="2:21" s="118" customFormat="1" ht="17.25" customHeight="1">
      <c r="B30" s="121"/>
      <c r="D30" s="112"/>
      <c r="F30" s="112"/>
      <c r="G30" s="112"/>
      <c r="H30" s="112"/>
      <c r="I30" s="112"/>
      <c r="J30" s="122"/>
      <c r="K30" s="122"/>
      <c r="L30" s="122"/>
      <c r="M30" s="122"/>
      <c r="N30" s="122"/>
      <c r="O30" s="122"/>
      <c r="P30" s="122"/>
      <c r="Q30" s="122"/>
      <c r="R30" s="122"/>
      <c r="S30" s="122"/>
      <c r="T30" s="122"/>
      <c r="U30" s="123"/>
    </row>
    <row r="31" spans="2:21" s="118" customFormat="1" ht="17.25" customHeight="1">
      <c r="B31" s="121"/>
      <c r="C31" s="112"/>
      <c r="D31" s="112" t="s">
        <v>202</v>
      </c>
      <c r="F31" s="112"/>
      <c r="G31" s="112"/>
      <c r="H31" s="112"/>
      <c r="I31" s="112"/>
      <c r="J31" s="119" t="s">
        <v>205</v>
      </c>
      <c r="K31" s="122"/>
      <c r="L31" s="122"/>
      <c r="M31" s="122"/>
      <c r="N31" s="122"/>
      <c r="O31" s="122"/>
      <c r="P31" s="122"/>
      <c r="Q31" s="122"/>
      <c r="R31" s="122"/>
      <c r="S31" s="122"/>
      <c r="T31" s="122"/>
      <c r="U31" s="123"/>
    </row>
    <row r="32" spans="2:21" s="118" customFormat="1" ht="17.25" customHeight="1">
      <c r="B32" s="121"/>
      <c r="C32" s="112"/>
      <c r="D32" s="112"/>
      <c r="F32" s="112"/>
      <c r="G32" s="112"/>
      <c r="H32" s="112"/>
      <c r="I32" s="112"/>
      <c r="J32" s="122"/>
      <c r="K32" s="122"/>
      <c r="L32" s="122"/>
      <c r="M32" s="122"/>
      <c r="N32" s="122"/>
      <c r="O32" s="122"/>
      <c r="P32" s="122"/>
      <c r="Q32" s="122"/>
      <c r="R32" s="122"/>
      <c r="S32" s="122"/>
      <c r="T32" s="122"/>
      <c r="U32" s="123"/>
    </row>
    <row r="33" spans="2:21" s="118" customFormat="1" ht="17.25" customHeight="1">
      <c r="B33" s="121"/>
      <c r="C33" s="112"/>
      <c r="D33" s="112" t="s">
        <v>203</v>
      </c>
      <c r="F33" s="112"/>
      <c r="G33" s="112"/>
      <c r="H33" s="112"/>
      <c r="I33" s="112"/>
      <c r="J33" s="114" t="s">
        <v>206</v>
      </c>
      <c r="K33" s="114"/>
      <c r="L33" s="114"/>
      <c r="M33" s="114"/>
      <c r="N33" s="114"/>
      <c r="O33" s="114"/>
      <c r="P33" s="122"/>
      <c r="Q33" s="122"/>
      <c r="R33" s="122"/>
      <c r="S33" s="122"/>
      <c r="T33" s="122"/>
      <c r="U33" s="123"/>
    </row>
    <row r="34" spans="2:21" s="33" customFormat="1" ht="18" customHeight="1">
      <c r="B34" s="66"/>
      <c r="C34" s="67"/>
      <c r="D34" s="67"/>
      <c r="F34" s="67"/>
      <c r="G34" s="67"/>
      <c r="H34" s="67"/>
      <c r="I34" s="67"/>
      <c r="J34" s="67"/>
      <c r="K34" s="67"/>
      <c r="L34" s="67"/>
      <c r="M34" s="67"/>
      <c r="N34" s="67"/>
      <c r="O34" s="67"/>
      <c r="P34" s="67"/>
      <c r="Q34" s="67"/>
      <c r="R34" s="67"/>
      <c r="S34" s="67"/>
      <c r="T34" s="67"/>
      <c r="U34" s="68"/>
    </row>
    <row r="35" spans="2:21" s="33" customFormat="1" ht="18" customHeight="1">
      <c r="B35" s="66"/>
      <c r="C35" s="67"/>
      <c r="D35" s="67"/>
      <c r="F35" s="67"/>
      <c r="G35" s="67"/>
      <c r="H35" s="67"/>
      <c r="I35" s="67"/>
      <c r="J35" s="67"/>
      <c r="K35" s="67"/>
      <c r="L35" s="67"/>
      <c r="M35" s="67"/>
      <c r="N35" s="67"/>
      <c r="O35" s="67"/>
      <c r="P35" s="67"/>
      <c r="Q35" s="67"/>
      <c r="R35" s="67"/>
      <c r="S35" s="67"/>
      <c r="T35" s="67"/>
      <c r="U35" s="68"/>
    </row>
    <row r="36" spans="2:21" s="33" customFormat="1" ht="18" customHeight="1">
      <c r="B36" s="66"/>
      <c r="C36" s="67"/>
      <c r="D36" s="67"/>
      <c r="E36" s="67"/>
      <c r="F36" s="67"/>
      <c r="G36" s="67"/>
      <c r="H36" s="67"/>
      <c r="I36" s="67"/>
      <c r="J36" s="67"/>
      <c r="K36" s="67"/>
      <c r="L36" s="67"/>
      <c r="M36" s="67"/>
      <c r="N36" s="67"/>
      <c r="O36" s="67"/>
      <c r="P36" s="67"/>
      <c r="Q36" s="67"/>
      <c r="R36" s="67"/>
      <c r="S36" s="67"/>
      <c r="T36" s="67"/>
      <c r="U36" s="68"/>
    </row>
    <row r="37" spans="2:21" s="33" customFormat="1" ht="18" customHeight="1">
      <c r="B37" s="66"/>
      <c r="C37" s="67"/>
      <c r="D37" s="78"/>
      <c r="E37" s="78"/>
      <c r="F37" s="78"/>
      <c r="G37" s="78"/>
      <c r="H37" s="78"/>
      <c r="I37" s="78"/>
      <c r="J37" s="78"/>
      <c r="K37" s="78"/>
      <c r="L37" s="78"/>
      <c r="M37" s="78"/>
      <c r="N37" s="78"/>
      <c r="O37" s="78"/>
      <c r="P37" s="78"/>
      <c r="Q37" s="78"/>
      <c r="R37" s="78"/>
      <c r="S37" s="78"/>
      <c r="T37" s="78"/>
      <c r="U37" s="68"/>
    </row>
    <row r="38" spans="2:21" s="33" customFormat="1" ht="18" customHeight="1">
      <c r="B38" s="66"/>
      <c r="C38" s="67"/>
      <c r="D38" s="78"/>
      <c r="E38" s="78"/>
      <c r="F38" s="78"/>
      <c r="G38" s="78"/>
      <c r="H38" s="78"/>
      <c r="I38" s="78"/>
      <c r="J38" s="78"/>
      <c r="K38" s="78"/>
      <c r="L38" s="78"/>
      <c r="M38" s="78"/>
      <c r="N38" s="78"/>
      <c r="O38" s="78"/>
      <c r="P38" s="78"/>
      <c r="Q38" s="78"/>
      <c r="R38" s="78"/>
      <c r="S38" s="78"/>
      <c r="T38" s="78"/>
      <c r="U38" s="68"/>
    </row>
    <row r="39" spans="2:21" s="33" customFormat="1" ht="18" customHeight="1">
      <c r="B39" s="66"/>
      <c r="C39" s="67"/>
      <c r="D39" s="67"/>
      <c r="E39" s="67"/>
      <c r="F39" s="67"/>
      <c r="G39" s="67"/>
      <c r="H39" s="67"/>
      <c r="I39" s="67"/>
      <c r="J39" s="67"/>
      <c r="K39" s="67"/>
      <c r="L39" s="67"/>
      <c r="M39" s="67"/>
      <c r="N39" s="67"/>
      <c r="O39" s="67"/>
      <c r="P39" s="67"/>
      <c r="Q39" s="67"/>
      <c r="R39" s="67"/>
      <c r="S39" s="67"/>
      <c r="T39" s="67"/>
      <c r="U39" s="68"/>
    </row>
    <row r="40" spans="2:21" s="33" customFormat="1" ht="18" customHeight="1">
      <c r="B40" s="66"/>
      <c r="C40" s="67"/>
      <c r="D40" s="67"/>
      <c r="E40" s="67"/>
      <c r="F40" s="67"/>
      <c r="G40" s="67"/>
      <c r="H40" s="67"/>
      <c r="I40" s="67"/>
      <c r="J40" s="67"/>
      <c r="K40" s="67"/>
      <c r="L40" s="67"/>
      <c r="M40" s="67"/>
      <c r="N40" s="67"/>
      <c r="O40" s="67"/>
      <c r="P40" s="67"/>
      <c r="Q40" s="67"/>
      <c r="R40" s="67"/>
      <c r="S40" s="67"/>
      <c r="T40" s="67"/>
      <c r="U40" s="68"/>
    </row>
    <row r="41" spans="2:21" s="33" customFormat="1" ht="18" customHeight="1">
      <c r="B41" s="66"/>
      <c r="C41" s="67"/>
      <c r="D41" s="67"/>
      <c r="E41" s="67"/>
      <c r="F41" s="67"/>
      <c r="G41" s="67"/>
      <c r="H41" s="67"/>
      <c r="I41" s="67"/>
      <c r="J41" s="67"/>
      <c r="K41" s="67"/>
      <c r="L41" s="67"/>
      <c r="M41" s="67"/>
      <c r="N41" s="67"/>
      <c r="O41" s="67"/>
      <c r="P41" s="67"/>
      <c r="Q41" s="67"/>
      <c r="R41" s="67"/>
      <c r="S41" s="67"/>
      <c r="T41" s="67"/>
      <c r="U41" s="68"/>
    </row>
    <row r="42" spans="2:21" s="33" customFormat="1" ht="18" customHeight="1">
      <c r="B42" s="66"/>
      <c r="C42" s="67"/>
      <c r="D42" s="67"/>
      <c r="E42" s="67"/>
      <c r="F42" s="67"/>
      <c r="G42" s="67"/>
      <c r="H42" s="67"/>
      <c r="I42" s="67"/>
      <c r="J42" s="67"/>
      <c r="K42" s="67"/>
      <c r="L42" s="67"/>
      <c r="M42" s="67"/>
      <c r="N42" s="67"/>
      <c r="O42" s="67"/>
      <c r="P42" s="67"/>
      <c r="Q42" s="67"/>
      <c r="R42" s="67"/>
      <c r="S42" s="67"/>
      <c r="T42" s="67"/>
      <c r="U42" s="68"/>
    </row>
    <row r="43" spans="2:21" s="33" customFormat="1" ht="18" customHeight="1">
      <c r="B43" s="66"/>
      <c r="C43" s="67"/>
      <c r="D43" s="67"/>
      <c r="E43" s="67"/>
      <c r="F43" s="67"/>
      <c r="G43" s="67"/>
      <c r="H43" s="67"/>
      <c r="I43" s="67"/>
      <c r="J43" s="67"/>
      <c r="K43" s="67"/>
      <c r="L43" s="67"/>
      <c r="M43" s="67"/>
      <c r="N43" s="67"/>
      <c r="O43" s="67"/>
      <c r="P43" s="67"/>
      <c r="Q43" s="67"/>
      <c r="R43" s="67"/>
      <c r="S43" s="67"/>
      <c r="T43" s="67"/>
      <c r="U43" s="68"/>
    </row>
    <row r="44" spans="2:21" s="33" customFormat="1" ht="18" customHeight="1">
      <c r="B44" s="66"/>
      <c r="C44" s="67"/>
      <c r="D44" s="67"/>
      <c r="E44" s="67"/>
      <c r="F44" s="67"/>
      <c r="G44" s="67"/>
      <c r="H44" s="67"/>
      <c r="I44" s="67"/>
      <c r="J44" s="67"/>
      <c r="K44" s="67"/>
      <c r="L44" s="67"/>
      <c r="M44" s="67"/>
      <c r="N44" s="67"/>
      <c r="O44" s="67"/>
      <c r="P44" s="67"/>
      <c r="Q44" s="67"/>
      <c r="R44" s="67"/>
      <c r="S44" s="67"/>
      <c r="T44" s="67"/>
      <c r="U44" s="68"/>
    </row>
    <row r="45" spans="2:21" s="33" customFormat="1" ht="18" customHeight="1">
      <c r="B45" s="66"/>
      <c r="C45" s="67"/>
      <c r="D45" s="67"/>
      <c r="E45" s="67"/>
      <c r="F45" s="67"/>
      <c r="G45" s="67"/>
      <c r="H45" s="67"/>
      <c r="I45" s="67"/>
      <c r="J45" s="67"/>
      <c r="K45" s="67"/>
      <c r="L45" s="67"/>
      <c r="M45" s="67"/>
      <c r="N45" s="67"/>
      <c r="O45" s="67"/>
      <c r="P45" s="67"/>
      <c r="Q45" s="67"/>
      <c r="R45" s="67"/>
      <c r="S45" s="67"/>
      <c r="T45" s="67"/>
      <c r="U45" s="68"/>
    </row>
    <row r="46" spans="2:21" s="33" customFormat="1" ht="18" customHeight="1">
      <c r="B46" s="66"/>
      <c r="C46" s="67"/>
      <c r="D46" s="67"/>
      <c r="E46" s="67"/>
      <c r="F46" s="67"/>
      <c r="G46" s="67"/>
      <c r="H46" s="67"/>
      <c r="I46" s="67"/>
      <c r="J46" s="67"/>
      <c r="K46" s="67"/>
      <c r="L46" s="67"/>
      <c r="M46" s="67"/>
      <c r="N46" s="67"/>
      <c r="O46" s="67"/>
      <c r="P46" s="67"/>
      <c r="Q46" s="67"/>
      <c r="R46" s="67"/>
      <c r="S46" s="67"/>
      <c r="T46" s="67"/>
      <c r="U46" s="68"/>
    </row>
    <row r="47" spans="2:21" s="33" customFormat="1" ht="18" customHeight="1">
      <c r="B47" s="66"/>
      <c r="C47" s="67"/>
      <c r="D47" s="67"/>
      <c r="E47" s="67"/>
      <c r="F47" s="67"/>
      <c r="G47" s="67"/>
      <c r="H47" s="67"/>
      <c r="I47" s="67"/>
      <c r="J47" s="67"/>
      <c r="K47" s="67"/>
      <c r="L47" s="67"/>
      <c r="M47" s="67"/>
      <c r="N47" s="67"/>
      <c r="O47" s="67"/>
      <c r="P47" s="67"/>
      <c r="Q47" s="67"/>
      <c r="R47" s="67"/>
      <c r="S47" s="67"/>
      <c r="T47" s="67"/>
      <c r="U47" s="68"/>
    </row>
    <row r="48" spans="2:21" s="33" customFormat="1" ht="18" customHeight="1">
      <c r="B48" s="66"/>
      <c r="C48" s="67"/>
      <c r="D48" s="67"/>
      <c r="E48" s="67"/>
      <c r="F48" s="67"/>
      <c r="G48" s="67"/>
      <c r="H48" s="67"/>
      <c r="I48" s="67"/>
      <c r="J48" s="67"/>
      <c r="K48" s="67"/>
      <c r="L48" s="67"/>
      <c r="M48" s="67"/>
      <c r="N48" s="67"/>
      <c r="O48" s="67"/>
      <c r="P48" s="67"/>
      <c r="Q48" s="67"/>
      <c r="R48" s="67"/>
      <c r="S48" s="67"/>
      <c r="T48" s="67"/>
      <c r="U48" s="68"/>
    </row>
    <row r="49" spans="2:21">
      <c r="B49" s="60"/>
      <c r="C49" s="61"/>
      <c r="D49" s="61"/>
      <c r="E49" s="61"/>
      <c r="F49" s="61"/>
      <c r="G49" s="61"/>
      <c r="H49" s="61"/>
      <c r="I49" s="61"/>
      <c r="J49" s="61"/>
      <c r="K49" s="61"/>
      <c r="L49" s="61"/>
      <c r="M49" s="61"/>
      <c r="N49" s="61"/>
      <c r="O49" s="61"/>
      <c r="P49" s="61"/>
      <c r="Q49" s="61"/>
      <c r="R49" s="61"/>
      <c r="S49" s="61"/>
      <c r="T49" s="61"/>
      <c r="U49" s="62"/>
    </row>
    <row r="50" spans="2:21">
      <c r="B50" s="60"/>
      <c r="C50" s="61"/>
      <c r="D50" s="61"/>
      <c r="E50" s="61"/>
      <c r="F50" s="61"/>
      <c r="G50" s="61"/>
      <c r="H50" s="61"/>
      <c r="I50" s="61"/>
      <c r="J50" s="61"/>
      <c r="K50" s="61"/>
      <c r="L50" s="61"/>
      <c r="M50" s="61"/>
      <c r="N50" s="61"/>
      <c r="O50" s="61"/>
      <c r="P50" s="61"/>
      <c r="Q50" s="61"/>
      <c r="R50" s="61"/>
      <c r="S50" s="61"/>
      <c r="T50" s="61"/>
      <c r="U50" s="62"/>
    </row>
    <row r="51" spans="2:21">
      <c r="B51" s="73"/>
      <c r="C51" s="74"/>
      <c r="D51" s="74"/>
      <c r="E51" s="74"/>
      <c r="F51" s="74"/>
      <c r="G51" s="74"/>
      <c r="H51" s="74"/>
      <c r="I51" s="74"/>
      <c r="J51" s="74"/>
      <c r="K51" s="74"/>
      <c r="L51" s="74"/>
      <c r="M51" s="74"/>
      <c r="N51" s="74"/>
      <c r="O51" s="74"/>
      <c r="P51" s="74"/>
      <c r="Q51" s="74"/>
      <c r="R51" s="74"/>
      <c r="S51" s="74"/>
      <c r="T51" s="74"/>
      <c r="U51" s="75"/>
    </row>
  </sheetData>
  <sheetProtection algorithmName="SHA-512" hashValue="aF+PJDpBU1tC7875+vmRlWnM91aDa7n8jEuLL5Q94k/dmvrO9EjxgVWkT88qpcSO4eTXmt6aiF7IiEZCwDH/NQ==" saltValue="HyTSMqoQYCWXNj2Sz5Du4g==" spinCount="100000" sheet="1" objects="1" scenarios="1" insertRows="0" deleteRows="0"/>
  <mergeCells count="8">
    <mergeCell ref="B6:U6"/>
    <mergeCell ref="C17:T21"/>
    <mergeCell ref="C23:T23"/>
    <mergeCell ref="O3:T3"/>
    <mergeCell ref="O4:T4"/>
    <mergeCell ref="E8:L8"/>
    <mergeCell ref="E10:L10"/>
    <mergeCell ref="E11:L11"/>
  </mergeCells>
  <phoneticPr fontI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4"/>
  <sheetViews>
    <sheetView view="pageBreakPreview" topLeftCell="A13" zoomScaleNormal="100" zoomScaleSheetLayoutView="100" workbookViewId="0">
      <selection activeCell="H26" sqref="H26:O26"/>
    </sheetView>
  </sheetViews>
  <sheetFormatPr defaultColWidth="3.5" defaultRowHeight="12"/>
  <cols>
    <col min="1" max="1" width="1.25" style="56" customWidth="1"/>
    <col min="2" max="22" width="3.75" style="56" customWidth="1"/>
    <col min="23" max="16384" width="3.5" style="56"/>
  </cols>
  <sheetData>
    <row r="1" spans="2:22">
      <c r="B1" s="56" t="s">
        <v>37</v>
      </c>
    </row>
    <row r="2" spans="2:22">
      <c r="B2" s="57"/>
      <c r="C2" s="58"/>
      <c r="D2" s="58"/>
      <c r="E2" s="58"/>
      <c r="F2" s="58"/>
      <c r="G2" s="58"/>
      <c r="H2" s="58"/>
      <c r="I2" s="58"/>
      <c r="J2" s="58"/>
      <c r="K2" s="58"/>
      <c r="L2" s="58"/>
      <c r="M2" s="58"/>
      <c r="N2" s="58"/>
      <c r="O2" s="58"/>
      <c r="P2" s="58"/>
      <c r="Q2" s="58"/>
      <c r="R2" s="58"/>
      <c r="S2" s="58"/>
      <c r="T2" s="58"/>
      <c r="U2" s="58"/>
      <c r="V2" s="59"/>
    </row>
    <row r="3" spans="2:22">
      <c r="B3" s="60"/>
      <c r="C3" s="61"/>
      <c r="D3" s="61"/>
      <c r="E3" s="61"/>
      <c r="F3" s="61"/>
      <c r="G3" s="61"/>
      <c r="H3" s="61"/>
      <c r="I3" s="61"/>
      <c r="J3" s="61"/>
      <c r="K3" s="61"/>
      <c r="L3" s="61"/>
      <c r="M3" s="61"/>
      <c r="N3" s="61"/>
      <c r="P3" s="190" t="str">
        <f>"延水産第"&amp;入力シート!E67&amp;"号"</f>
        <v>延水産第40号</v>
      </c>
      <c r="Q3" s="190"/>
      <c r="R3" s="190"/>
      <c r="S3" s="190"/>
      <c r="T3" s="190"/>
      <c r="U3" s="190"/>
      <c r="V3" s="62"/>
    </row>
    <row r="4" spans="2:22">
      <c r="B4" s="60"/>
      <c r="C4" s="61"/>
      <c r="D4" s="61"/>
      <c r="E4" s="61"/>
      <c r="F4" s="61"/>
      <c r="G4" s="61"/>
      <c r="H4" s="61"/>
      <c r="I4" s="61"/>
      <c r="J4" s="61"/>
      <c r="K4" s="61"/>
      <c r="L4" s="61"/>
      <c r="M4" s="61"/>
      <c r="N4" s="61"/>
      <c r="P4" s="191">
        <f>入力シート!E66</f>
        <v>46082</v>
      </c>
      <c r="Q4" s="191"/>
      <c r="R4" s="191"/>
      <c r="S4" s="191"/>
      <c r="T4" s="191"/>
      <c r="U4" s="191"/>
      <c r="V4" s="62"/>
    </row>
    <row r="5" spans="2:22">
      <c r="B5" s="60"/>
      <c r="C5" s="61"/>
      <c r="D5" s="61"/>
      <c r="E5" s="61"/>
      <c r="F5" s="61"/>
      <c r="G5" s="61"/>
      <c r="H5" s="61"/>
      <c r="I5" s="61"/>
      <c r="J5" s="61"/>
      <c r="K5" s="61"/>
      <c r="L5" s="61"/>
      <c r="M5" s="61"/>
      <c r="N5" s="61"/>
      <c r="O5" s="61"/>
      <c r="P5" s="61"/>
      <c r="Q5" s="61"/>
      <c r="R5" s="61"/>
      <c r="S5" s="61"/>
      <c r="T5" s="61"/>
      <c r="U5" s="61"/>
      <c r="V5" s="62"/>
    </row>
    <row r="6" spans="2:22" ht="13.5">
      <c r="B6" s="270" t="s">
        <v>60</v>
      </c>
      <c r="C6" s="271"/>
      <c r="D6" s="271"/>
      <c r="E6" s="271"/>
      <c r="F6" s="271"/>
      <c r="G6" s="271"/>
      <c r="H6" s="271"/>
      <c r="I6" s="271"/>
      <c r="J6" s="271"/>
      <c r="K6" s="271"/>
      <c r="L6" s="271"/>
      <c r="M6" s="271"/>
      <c r="N6" s="271"/>
      <c r="O6" s="271"/>
      <c r="P6" s="271"/>
      <c r="Q6" s="271"/>
      <c r="R6" s="271"/>
      <c r="S6" s="271"/>
      <c r="T6" s="271"/>
      <c r="U6" s="271"/>
      <c r="V6" s="272"/>
    </row>
    <row r="7" spans="2:22">
      <c r="B7" s="60"/>
      <c r="C7" s="61"/>
      <c r="D7" s="61"/>
      <c r="E7" s="61"/>
      <c r="F7" s="61"/>
      <c r="G7" s="61"/>
      <c r="H7" s="61"/>
      <c r="I7" s="61"/>
      <c r="J7" s="61"/>
      <c r="K7" s="61"/>
      <c r="L7" s="61"/>
      <c r="M7" s="61"/>
      <c r="N7" s="61"/>
      <c r="O7" s="61"/>
      <c r="P7" s="61"/>
      <c r="Q7" s="61"/>
      <c r="R7" s="61"/>
      <c r="S7" s="61"/>
      <c r="T7" s="61"/>
      <c r="U7" s="61"/>
      <c r="V7" s="62"/>
    </row>
    <row r="8" spans="2:22">
      <c r="B8" s="60"/>
      <c r="C8" s="63" t="s">
        <v>4</v>
      </c>
      <c r="E8" s="192">
        <f>入力シート!E17</f>
        <v>0</v>
      </c>
      <c r="F8" s="192"/>
      <c r="G8" s="192"/>
      <c r="H8" s="192"/>
      <c r="I8" s="192"/>
      <c r="J8" s="192"/>
      <c r="K8" s="192"/>
      <c r="L8" s="192"/>
      <c r="M8" s="61"/>
      <c r="N8" s="61"/>
      <c r="O8" s="61"/>
      <c r="P8" s="61"/>
      <c r="Q8" s="61"/>
      <c r="R8" s="61"/>
      <c r="S8" s="61"/>
      <c r="T8" s="61"/>
      <c r="U8" s="61"/>
      <c r="V8" s="62"/>
    </row>
    <row r="9" spans="2:22">
      <c r="B9" s="60"/>
      <c r="C9" s="61"/>
      <c r="E9" s="64"/>
      <c r="F9" s="64"/>
      <c r="G9" s="64"/>
      <c r="H9" s="64"/>
      <c r="I9" s="64"/>
      <c r="J9" s="64"/>
      <c r="K9" s="64"/>
      <c r="L9" s="64"/>
      <c r="M9" s="61"/>
      <c r="N9" s="61"/>
      <c r="O9" s="61"/>
      <c r="P9" s="61"/>
      <c r="Q9" s="61"/>
      <c r="R9" s="61"/>
      <c r="S9" s="61"/>
      <c r="T9" s="61"/>
      <c r="U9" s="61"/>
      <c r="V9" s="62"/>
    </row>
    <row r="10" spans="2:22">
      <c r="B10" s="60"/>
      <c r="C10" s="63" t="s">
        <v>39</v>
      </c>
      <c r="E10" s="192">
        <f>入力シート!E18</f>
        <v>0</v>
      </c>
      <c r="F10" s="192"/>
      <c r="G10" s="192"/>
      <c r="H10" s="192"/>
      <c r="I10" s="192"/>
      <c r="J10" s="192"/>
      <c r="K10" s="192"/>
      <c r="L10" s="192"/>
      <c r="M10" s="61"/>
      <c r="N10" s="61"/>
      <c r="O10" s="61"/>
      <c r="P10" s="61"/>
      <c r="Q10" s="61"/>
      <c r="R10" s="61"/>
      <c r="S10" s="61"/>
      <c r="T10" s="61"/>
      <c r="U10" s="61"/>
      <c r="V10" s="62"/>
    </row>
    <row r="11" spans="2:22">
      <c r="B11" s="60"/>
      <c r="C11" s="61"/>
      <c r="D11" s="61"/>
      <c r="E11" s="193" t="str">
        <f>" "&amp;入力シート!E19&amp;" 　様"</f>
        <v xml:space="preserve">  　様</v>
      </c>
      <c r="F11" s="193"/>
      <c r="G11" s="193"/>
      <c r="H11" s="193"/>
      <c r="I11" s="193"/>
      <c r="J11" s="193"/>
      <c r="K11" s="193"/>
      <c r="L11" s="193"/>
      <c r="O11" s="61"/>
      <c r="P11" s="61"/>
      <c r="Q11" s="61"/>
      <c r="R11" s="61"/>
      <c r="S11" s="61"/>
      <c r="T11" s="61"/>
      <c r="U11" s="61"/>
      <c r="V11" s="62"/>
    </row>
    <row r="12" spans="2:22">
      <c r="B12" s="60"/>
      <c r="C12" s="61"/>
      <c r="D12" s="61"/>
      <c r="E12" s="61"/>
      <c r="F12" s="61"/>
      <c r="G12" s="61"/>
      <c r="H12" s="61"/>
      <c r="I12" s="61"/>
      <c r="J12" s="61"/>
      <c r="K12" s="61"/>
      <c r="L12" s="61"/>
      <c r="O12" s="61"/>
      <c r="P12" s="61"/>
      <c r="Q12" s="61"/>
      <c r="R12" s="61"/>
      <c r="S12" s="61"/>
      <c r="T12" s="61"/>
      <c r="U12" s="61"/>
      <c r="V12" s="62"/>
    </row>
    <row r="13" spans="2:22">
      <c r="B13" s="60"/>
      <c r="C13" s="61"/>
      <c r="D13" s="61"/>
      <c r="E13" s="61"/>
      <c r="F13" s="61"/>
      <c r="G13" s="61"/>
      <c r="H13" s="61"/>
      <c r="I13" s="61"/>
      <c r="J13" s="61"/>
      <c r="K13" s="61"/>
      <c r="L13" s="61"/>
      <c r="O13" s="61"/>
      <c r="P13" s="61"/>
      <c r="Q13" s="61"/>
      <c r="R13" s="61"/>
      <c r="S13" s="61"/>
      <c r="T13" s="61"/>
      <c r="U13" s="61"/>
      <c r="V13" s="62"/>
    </row>
    <row r="14" spans="2:22">
      <c r="B14" s="60"/>
      <c r="C14" s="61"/>
      <c r="D14" s="61"/>
      <c r="E14" s="61"/>
      <c r="F14" s="61"/>
      <c r="G14" s="61"/>
      <c r="H14" s="61"/>
      <c r="I14" s="61"/>
      <c r="J14" s="61"/>
      <c r="K14" s="61"/>
      <c r="L14" s="61"/>
      <c r="M14" s="61"/>
      <c r="N14" s="61"/>
      <c r="O14" s="61"/>
      <c r="P14" s="61"/>
      <c r="Q14" s="61"/>
      <c r="R14" s="63" t="s">
        <v>40</v>
      </c>
      <c r="T14" s="61" t="s">
        <v>41</v>
      </c>
      <c r="U14" s="61"/>
      <c r="V14" s="62"/>
    </row>
    <row r="15" spans="2:22">
      <c r="B15" s="60"/>
      <c r="C15" s="61"/>
      <c r="D15" s="61"/>
      <c r="E15" s="61"/>
      <c r="F15" s="61"/>
      <c r="G15" s="61"/>
      <c r="H15" s="61"/>
      <c r="I15" s="61"/>
      <c r="J15" s="61"/>
      <c r="K15" s="61"/>
      <c r="L15" s="61"/>
      <c r="M15" s="61"/>
      <c r="N15" s="61"/>
      <c r="O15" s="61"/>
      <c r="P15" s="61"/>
      <c r="Q15" s="61"/>
      <c r="R15" s="61"/>
      <c r="S15" s="61"/>
      <c r="T15" s="61"/>
      <c r="U15" s="61"/>
      <c r="V15" s="62"/>
    </row>
    <row r="16" spans="2:22">
      <c r="B16" s="60"/>
      <c r="C16" s="61"/>
      <c r="D16" s="61"/>
      <c r="E16" s="61"/>
      <c r="F16" s="61"/>
      <c r="G16" s="61"/>
      <c r="H16" s="61"/>
      <c r="I16" s="61"/>
      <c r="J16" s="61"/>
      <c r="K16" s="61"/>
      <c r="L16" s="61"/>
      <c r="M16" s="61"/>
      <c r="N16" s="61"/>
      <c r="O16" s="61"/>
      <c r="P16" s="61"/>
      <c r="Q16" s="61"/>
      <c r="R16" s="61"/>
      <c r="S16" s="61"/>
      <c r="T16" s="61"/>
      <c r="U16" s="61"/>
      <c r="V16" s="62"/>
    </row>
    <row r="17" spans="2:22" ht="13.5" customHeight="1">
      <c r="B17" s="60"/>
      <c r="C17" s="189" t="str">
        <f>"　"&amp;TEXT(入力シート!E56,"[$-ja-JP]ggge年m月d日")&amp;"付けをもって変更承認申請のあった水産業新技術・設備導入支援事業について次のとおり補助することを決定したので、延岡市補助金等の交付に関する規則第８条第２項の規定の基づいて通知します。"</f>
        <v>　明治33年1月0日付けをもって変更承認申請のあった水産業新技術・設備導入支援事業について次のとおり補助することを決定したので、延岡市補助金等の交付に関する規則第８条第２項の規定の基づいて通知します。</v>
      </c>
      <c r="D17" s="189"/>
      <c r="E17" s="189"/>
      <c r="F17" s="189"/>
      <c r="G17" s="189"/>
      <c r="H17" s="189"/>
      <c r="I17" s="189"/>
      <c r="J17" s="189"/>
      <c r="K17" s="189"/>
      <c r="L17" s="189"/>
      <c r="M17" s="189"/>
      <c r="N17" s="189"/>
      <c r="O17" s="189"/>
      <c r="P17" s="189"/>
      <c r="Q17" s="189"/>
      <c r="R17" s="189"/>
      <c r="S17" s="189"/>
      <c r="T17" s="189"/>
      <c r="U17" s="65"/>
      <c r="V17" s="62"/>
    </row>
    <row r="18" spans="2:22">
      <c r="B18" s="60"/>
      <c r="C18" s="189"/>
      <c r="D18" s="189"/>
      <c r="E18" s="189"/>
      <c r="F18" s="189"/>
      <c r="G18" s="189"/>
      <c r="H18" s="189"/>
      <c r="I18" s="189"/>
      <c r="J18" s="189"/>
      <c r="K18" s="189"/>
      <c r="L18" s="189"/>
      <c r="M18" s="189"/>
      <c r="N18" s="189"/>
      <c r="O18" s="189"/>
      <c r="P18" s="189"/>
      <c r="Q18" s="189"/>
      <c r="R18" s="189"/>
      <c r="S18" s="189"/>
      <c r="T18" s="189"/>
      <c r="U18" s="65"/>
      <c r="V18" s="62"/>
    </row>
    <row r="19" spans="2:22">
      <c r="B19" s="60"/>
      <c r="C19" s="189"/>
      <c r="D19" s="189"/>
      <c r="E19" s="189"/>
      <c r="F19" s="189"/>
      <c r="G19" s="189"/>
      <c r="H19" s="189"/>
      <c r="I19" s="189"/>
      <c r="J19" s="189"/>
      <c r="K19" s="189"/>
      <c r="L19" s="189"/>
      <c r="M19" s="189"/>
      <c r="N19" s="189"/>
      <c r="O19" s="189"/>
      <c r="P19" s="189"/>
      <c r="Q19" s="189"/>
      <c r="R19" s="189"/>
      <c r="S19" s="189"/>
      <c r="T19" s="189"/>
      <c r="U19" s="65"/>
      <c r="V19" s="62"/>
    </row>
    <row r="20" spans="2:22">
      <c r="B20" s="60"/>
      <c r="C20" s="189"/>
      <c r="D20" s="189"/>
      <c r="E20" s="189"/>
      <c r="F20" s="189"/>
      <c r="G20" s="189"/>
      <c r="H20" s="189"/>
      <c r="I20" s="189"/>
      <c r="J20" s="189"/>
      <c r="K20" s="189"/>
      <c r="L20" s="189"/>
      <c r="M20" s="189"/>
      <c r="N20" s="189"/>
      <c r="O20" s="189"/>
      <c r="P20" s="189"/>
      <c r="Q20" s="189"/>
      <c r="R20" s="189"/>
      <c r="S20" s="189"/>
      <c r="T20" s="189"/>
      <c r="U20" s="65"/>
      <c r="V20" s="62"/>
    </row>
    <row r="21" spans="2:22">
      <c r="B21" s="60"/>
      <c r="C21" s="189"/>
      <c r="D21" s="189"/>
      <c r="E21" s="189"/>
      <c r="F21" s="189"/>
      <c r="G21" s="189"/>
      <c r="H21" s="189"/>
      <c r="I21" s="189"/>
      <c r="J21" s="189"/>
      <c r="K21" s="189"/>
      <c r="L21" s="189"/>
      <c r="M21" s="189"/>
      <c r="N21" s="189"/>
      <c r="O21" s="189"/>
      <c r="P21" s="189"/>
      <c r="Q21" s="189"/>
      <c r="R21" s="189"/>
      <c r="S21" s="189"/>
      <c r="T21" s="189"/>
      <c r="U21" s="65"/>
      <c r="V21" s="62"/>
    </row>
    <row r="22" spans="2:22">
      <c r="B22" s="60"/>
      <c r="C22" s="65"/>
      <c r="D22" s="65"/>
      <c r="E22" s="65"/>
      <c r="F22" s="65"/>
      <c r="G22" s="65"/>
      <c r="H22" s="65"/>
      <c r="I22" s="65"/>
      <c r="J22" s="65"/>
      <c r="K22" s="65"/>
      <c r="L22" s="65"/>
      <c r="M22" s="65"/>
      <c r="N22" s="65"/>
      <c r="O22" s="65"/>
      <c r="P22" s="65"/>
      <c r="Q22" s="65"/>
      <c r="R22" s="65"/>
      <c r="S22" s="65"/>
      <c r="T22" s="65"/>
      <c r="U22" s="65"/>
      <c r="V22" s="62"/>
    </row>
    <row r="23" spans="2:22">
      <c r="B23" s="60"/>
      <c r="C23" s="195" t="s">
        <v>5</v>
      </c>
      <c r="D23" s="195"/>
      <c r="E23" s="195"/>
      <c r="F23" s="195"/>
      <c r="G23" s="195"/>
      <c r="H23" s="195"/>
      <c r="I23" s="195"/>
      <c r="J23" s="195"/>
      <c r="K23" s="195"/>
      <c r="L23" s="195"/>
      <c r="M23" s="195"/>
      <c r="N23" s="195"/>
      <c r="O23" s="195"/>
      <c r="P23" s="195"/>
      <c r="Q23" s="195"/>
      <c r="R23" s="195"/>
      <c r="S23" s="195"/>
      <c r="T23" s="195"/>
      <c r="U23" s="84"/>
      <c r="V23" s="62"/>
    </row>
    <row r="24" spans="2:22">
      <c r="B24" s="60"/>
      <c r="C24" s="61"/>
      <c r="D24" s="61"/>
      <c r="E24" s="61"/>
      <c r="F24" s="61"/>
      <c r="G24" s="61"/>
      <c r="H24" s="61"/>
      <c r="I24" s="61"/>
      <c r="J24" s="61"/>
      <c r="K24" s="61"/>
      <c r="L24" s="61"/>
      <c r="M24" s="61"/>
      <c r="N24" s="61"/>
      <c r="O24" s="61"/>
      <c r="P24" s="61"/>
      <c r="Q24" s="61"/>
      <c r="R24" s="61"/>
      <c r="S24" s="61"/>
      <c r="T24" s="61"/>
      <c r="U24" s="61"/>
      <c r="V24" s="62"/>
    </row>
    <row r="25" spans="2:22">
      <c r="B25" s="60"/>
      <c r="C25" s="61"/>
      <c r="D25" s="61"/>
      <c r="E25" s="61"/>
      <c r="F25" s="61"/>
      <c r="G25" s="61"/>
      <c r="H25" s="61"/>
      <c r="I25" s="61"/>
      <c r="J25" s="61"/>
      <c r="K25" s="61"/>
      <c r="L25" s="61"/>
      <c r="M25" s="61"/>
      <c r="N25" s="61"/>
      <c r="O25" s="61"/>
      <c r="P25" s="61"/>
      <c r="Q25" s="61"/>
      <c r="R25" s="61"/>
      <c r="S25" s="61"/>
      <c r="T25" s="61"/>
      <c r="U25" s="61"/>
      <c r="V25" s="62"/>
    </row>
    <row r="26" spans="2:22" s="33" customFormat="1" ht="16.5" customHeight="1">
      <c r="B26" s="66"/>
      <c r="C26" s="33" t="s">
        <v>209</v>
      </c>
      <c r="D26" s="67"/>
      <c r="E26" s="67"/>
      <c r="F26" s="67"/>
      <c r="G26" s="67"/>
      <c r="H26" s="269" t="str">
        <f>入力シート!E59</f>
        <v/>
      </c>
      <c r="I26" s="269"/>
      <c r="J26" s="269"/>
      <c r="K26" s="269"/>
      <c r="L26" s="269"/>
      <c r="M26" s="269"/>
      <c r="N26" s="269"/>
      <c r="O26" s="269"/>
      <c r="P26" s="67"/>
      <c r="Q26" s="67"/>
      <c r="R26" s="67"/>
      <c r="S26" s="67"/>
      <c r="T26" s="67"/>
      <c r="U26" s="67"/>
      <c r="V26" s="68"/>
    </row>
    <row r="27" spans="2:22" s="33" customFormat="1" ht="16.5" customHeight="1">
      <c r="B27" s="66"/>
      <c r="D27" s="67"/>
      <c r="E27" s="67"/>
      <c r="F27" s="67"/>
      <c r="G27" s="67"/>
      <c r="H27" s="85"/>
      <c r="I27" s="85"/>
      <c r="J27" s="85"/>
      <c r="K27" s="85"/>
      <c r="L27" s="85"/>
      <c r="M27" s="85"/>
      <c r="N27" s="85"/>
      <c r="O27" s="85"/>
      <c r="P27" s="67"/>
      <c r="Q27" s="67"/>
      <c r="R27" s="67"/>
      <c r="S27" s="67"/>
      <c r="T27" s="67"/>
      <c r="U27" s="67"/>
      <c r="V27" s="68"/>
    </row>
    <row r="28" spans="2:22" s="33" customFormat="1" ht="16.5" customHeight="1">
      <c r="B28" s="66"/>
      <c r="C28" s="67" t="s">
        <v>210</v>
      </c>
      <c r="D28" s="67"/>
      <c r="E28" s="67"/>
      <c r="F28" s="67"/>
      <c r="G28" s="67"/>
      <c r="H28" s="67"/>
      <c r="I28" s="67"/>
      <c r="J28" s="67"/>
      <c r="K28" s="67"/>
      <c r="L28" s="67"/>
      <c r="M28" s="67"/>
      <c r="N28" s="67"/>
      <c r="O28" s="67"/>
      <c r="P28" s="67"/>
      <c r="Q28" s="67"/>
      <c r="R28" s="67"/>
      <c r="S28" s="67"/>
      <c r="T28" s="67"/>
      <c r="U28" s="67"/>
      <c r="V28" s="68"/>
    </row>
    <row r="29" spans="2:22" s="33" customFormat="1" ht="16.5" customHeight="1">
      <c r="B29" s="66"/>
      <c r="C29" s="267" t="s">
        <v>211</v>
      </c>
      <c r="D29" s="267"/>
      <c r="E29" s="267"/>
      <c r="F29" s="267"/>
      <c r="G29" s="267"/>
      <c r="H29" s="267"/>
      <c r="I29" s="267"/>
      <c r="J29" s="267"/>
      <c r="K29" s="267"/>
      <c r="L29" s="267"/>
      <c r="M29" s="267"/>
      <c r="N29" s="267"/>
      <c r="O29" s="267"/>
      <c r="P29" s="267"/>
      <c r="Q29" s="267"/>
      <c r="R29" s="267"/>
      <c r="S29" s="267"/>
      <c r="T29" s="267"/>
      <c r="U29" s="267"/>
      <c r="V29" s="268"/>
    </row>
    <row r="30" spans="2:22" s="33" customFormat="1" ht="8.25" customHeight="1">
      <c r="B30" s="66"/>
      <c r="C30" s="86"/>
      <c r="D30" s="86"/>
      <c r="E30" s="86"/>
      <c r="F30" s="86"/>
      <c r="G30" s="86"/>
      <c r="H30" s="86"/>
      <c r="I30" s="86"/>
      <c r="J30" s="86"/>
      <c r="K30" s="86"/>
      <c r="L30" s="86"/>
      <c r="M30" s="86"/>
      <c r="N30" s="86"/>
      <c r="O30" s="86"/>
      <c r="P30" s="86"/>
      <c r="Q30" s="86"/>
      <c r="R30" s="86"/>
      <c r="S30" s="86"/>
      <c r="T30" s="86"/>
      <c r="U30" s="86"/>
      <c r="V30" s="87"/>
    </row>
    <row r="31" spans="2:22" s="33" customFormat="1" ht="16.5" customHeight="1">
      <c r="B31" s="66"/>
      <c r="C31" s="267" t="s">
        <v>213</v>
      </c>
      <c r="D31" s="267"/>
      <c r="E31" s="267"/>
      <c r="F31" s="267"/>
      <c r="G31" s="267"/>
      <c r="H31" s="267"/>
      <c r="I31" s="267"/>
      <c r="J31" s="267"/>
      <c r="K31" s="267"/>
      <c r="L31" s="267"/>
      <c r="M31" s="267"/>
      <c r="N31" s="267"/>
      <c r="O31" s="267"/>
      <c r="P31" s="267"/>
      <c r="Q31" s="267"/>
      <c r="R31" s="267"/>
      <c r="S31" s="267"/>
      <c r="T31" s="267"/>
      <c r="U31" s="267"/>
      <c r="V31" s="268"/>
    </row>
    <row r="32" spans="2:22" s="33" customFormat="1" ht="16.5" customHeight="1">
      <c r="B32" s="66"/>
      <c r="C32" s="267" t="s">
        <v>214</v>
      </c>
      <c r="D32" s="267"/>
      <c r="E32" s="267"/>
      <c r="F32" s="267"/>
      <c r="G32" s="267"/>
      <c r="H32" s="267"/>
      <c r="I32" s="267"/>
      <c r="J32" s="267"/>
      <c r="K32" s="267"/>
      <c r="L32" s="267"/>
      <c r="M32" s="267"/>
      <c r="N32" s="267"/>
      <c r="O32" s="267"/>
      <c r="P32" s="267"/>
      <c r="Q32" s="267"/>
      <c r="R32" s="267"/>
      <c r="S32" s="267"/>
      <c r="T32" s="267"/>
      <c r="U32" s="267"/>
      <c r="V32" s="268"/>
    </row>
    <row r="33" spans="2:22" s="33" customFormat="1" ht="8.25" customHeight="1">
      <c r="B33" s="66"/>
      <c r="C33" s="86"/>
      <c r="D33" s="86"/>
      <c r="E33" s="86"/>
      <c r="F33" s="86"/>
      <c r="G33" s="86"/>
      <c r="H33" s="86"/>
      <c r="I33" s="86"/>
      <c r="J33" s="86"/>
      <c r="K33" s="86"/>
      <c r="L33" s="86"/>
      <c r="M33" s="86"/>
      <c r="N33" s="86"/>
      <c r="O33" s="86"/>
      <c r="P33" s="86"/>
      <c r="Q33" s="86"/>
      <c r="R33" s="86"/>
      <c r="S33" s="86"/>
      <c r="T33" s="86"/>
      <c r="U33" s="86"/>
      <c r="V33" s="87"/>
    </row>
    <row r="34" spans="2:22" s="33" customFormat="1" ht="16.5" customHeight="1">
      <c r="B34" s="66"/>
      <c r="C34" s="267" t="s">
        <v>216</v>
      </c>
      <c r="D34" s="267"/>
      <c r="E34" s="267"/>
      <c r="F34" s="267"/>
      <c r="G34" s="267"/>
      <c r="H34" s="267"/>
      <c r="I34" s="267"/>
      <c r="J34" s="267"/>
      <c r="K34" s="267"/>
      <c r="L34" s="267"/>
      <c r="M34" s="267"/>
      <c r="N34" s="267"/>
      <c r="O34" s="267"/>
      <c r="P34" s="267"/>
      <c r="Q34" s="267"/>
      <c r="R34" s="267"/>
      <c r="S34" s="267"/>
      <c r="T34" s="267"/>
      <c r="U34" s="267"/>
      <c r="V34" s="268"/>
    </row>
    <row r="35" spans="2:22" s="33" customFormat="1" ht="16.5" customHeight="1">
      <c r="B35" s="66"/>
      <c r="C35" s="267" t="s">
        <v>215</v>
      </c>
      <c r="D35" s="267"/>
      <c r="E35" s="267"/>
      <c r="F35" s="267"/>
      <c r="G35" s="267"/>
      <c r="H35" s="267"/>
      <c r="I35" s="267"/>
      <c r="J35" s="267"/>
      <c r="K35" s="267"/>
      <c r="L35" s="267"/>
      <c r="M35" s="267"/>
      <c r="N35" s="267"/>
      <c r="O35" s="267"/>
      <c r="P35" s="267"/>
      <c r="Q35" s="267"/>
      <c r="R35" s="267"/>
      <c r="S35" s="267"/>
      <c r="T35" s="267"/>
      <c r="U35" s="267"/>
      <c r="V35" s="268"/>
    </row>
    <row r="36" spans="2:22" s="33" customFormat="1" ht="8.25" customHeight="1">
      <c r="B36" s="66"/>
      <c r="C36" s="267"/>
      <c r="D36" s="267"/>
      <c r="E36" s="267"/>
      <c r="F36" s="267"/>
      <c r="G36" s="267"/>
      <c r="H36" s="267"/>
      <c r="I36" s="267"/>
      <c r="J36" s="267"/>
      <c r="K36" s="267"/>
      <c r="L36" s="267"/>
      <c r="M36" s="267"/>
      <c r="N36" s="267"/>
      <c r="O36" s="267"/>
      <c r="P36" s="267"/>
      <c r="Q36" s="267"/>
      <c r="R36" s="267"/>
      <c r="S36" s="267"/>
      <c r="T36" s="267"/>
      <c r="U36" s="267"/>
      <c r="V36" s="268"/>
    </row>
    <row r="37" spans="2:22" s="33" customFormat="1" ht="16.5" customHeight="1">
      <c r="B37" s="66"/>
      <c r="C37" s="267" t="s">
        <v>218</v>
      </c>
      <c r="D37" s="267"/>
      <c r="E37" s="267"/>
      <c r="F37" s="267"/>
      <c r="G37" s="267"/>
      <c r="H37" s="267"/>
      <c r="I37" s="267"/>
      <c r="J37" s="267"/>
      <c r="K37" s="267"/>
      <c r="L37" s="267"/>
      <c r="M37" s="267"/>
      <c r="N37" s="267"/>
      <c r="O37" s="267"/>
      <c r="P37" s="267"/>
      <c r="Q37" s="267"/>
      <c r="R37" s="267"/>
      <c r="S37" s="267"/>
      <c r="T37" s="267"/>
      <c r="U37" s="267"/>
      <c r="V37" s="268"/>
    </row>
    <row r="38" spans="2:22" s="33" customFormat="1" ht="16.5" customHeight="1">
      <c r="B38" s="66"/>
      <c r="C38" s="267" t="s">
        <v>217</v>
      </c>
      <c r="D38" s="267"/>
      <c r="E38" s="267"/>
      <c r="F38" s="267"/>
      <c r="G38" s="267"/>
      <c r="H38" s="267"/>
      <c r="I38" s="267"/>
      <c r="J38" s="267"/>
      <c r="K38" s="267"/>
      <c r="L38" s="267"/>
      <c r="M38" s="267"/>
      <c r="N38" s="267"/>
      <c r="O38" s="267"/>
      <c r="P38" s="267"/>
      <c r="Q38" s="267"/>
      <c r="R38" s="267"/>
      <c r="S38" s="267"/>
      <c r="T38" s="267"/>
      <c r="U38" s="267"/>
      <c r="V38" s="268"/>
    </row>
    <row r="39" spans="2:22" s="33" customFormat="1" ht="8.25" customHeight="1">
      <c r="B39" s="66"/>
      <c r="C39" s="86"/>
      <c r="D39" s="86"/>
      <c r="E39" s="86"/>
      <c r="F39" s="86"/>
      <c r="G39" s="86"/>
      <c r="H39" s="86"/>
      <c r="I39" s="86"/>
      <c r="J39" s="86"/>
      <c r="K39" s="86"/>
      <c r="L39" s="86"/>
      <c r="M39" s="86"/>
      <c r="N39" s="86"/>
      <c r="O39" s="86"/>
      <c r="P39" s="86"/>
      <c r="Q39" s="86"/>
      <c r="R39" s="86"/>
      <c r="S39" s="86"/>
      <c r="T39" s="86"/>
      <c r="U39" s="86"/>
      <c r="V39" s="87"/>
    </row>
    <row r="40" spans="2:22" s="33" customFormat="1" ht="16.5" customHeight="1">
      <c r="B40" s="66"/>
      <c r="C40" s="267" t="s">
        <v>220</v>
      </c>
      <c r="D40" s="267"/>
      <c r="E40" s="267"/>
      <c r="F40" s="267"/>
      <c r="G40" s="267"/>
      <c r="H40" s="267"/>
      <c r="I40" s="267"/>
      <c r="J40" s="267"/>
      <c r="K40" s="267"/>
      <c r="L40" s="267"/>
      <c r="M40" s="267"/>
      <c r="N40" s="267"/>
      <c r="O40" s="267"/>
      <c r="P40" s="267"/>
      <c r="Q40" s="267"/>
      <c r="R40" s="267"/>
      <c r="S40" s="267"/>
      <c r="T40" s="267"/>
      <c r="U40" s="267"/>
      <c r="V40" s="268"/>
    </row>
    <row r="41" spans="2:22" s="33" customFormat="1" ht="16.5" customHeight="1">
      <c r="B41" s="66"/>
      <c r="C41" s="267" t="s">
        <v>219</v>
      </c>
      <c r="D41" s="267"/>
      <c r="E41" s="267"/>
      <c r="F41" s="267"/>
      <c r="G41" s="267"/>
      <c r="H41" s="267"/>
      <c r="I41" s="267"/>
      <c r="J41" s="267"/>
      <c r="K41" s="267"/>
      <c r="L41" s="267"/>
      <c r="M41" s="267"/>
      <c r="N41" s="267"/>
      <c r="O41" s="267"/>
      <c r="P41" s="267"/>
      <c r="Q41" s="267"/>
      <c r="R41" s="267"/>
      <c r="S41" s="267"/>
      <c r="T41" s="267"/>
      <c r="U41" s="267"/>
      <c r="V41" s="268"/>
    </row>
    <row r="42" spans="2:22" s="33" customFormat="1" ht="19.5" customHeight="1">
      <c r="B42" s="66"/>
      <c r="C42" s="67" t="s">
        <v>7</v>
      </c>
      <c r="D42" s="67"/>
      <c r="E42" s="67"/>
      <c r="F42" s="67"/>
      <c r="G42" s="67"/>
      <c r="H42" s="67"/>
      <c r="I42" s="67"/>
      <c r="J42" s="67"/>
      <c r="K42" s="67"/>
      <c r="L42" s="67"/>
      <c r="M42" s="67"/>
      <c r="N42" s="67"/>
      <c r="O42" s="67"/>
      <c r="P42" s="67"/>
      <c r="Q42" s="67"/>
      <c r="R42" s="67"/>
      <c r="S42" s="67"/>
      <c r="T42" s="67"/>
      <c r="U42" s="67"/>
      <c r="V42" s="68"/>
    </row>
    <row r="43" spans="2:22" s="33" customFormat="1" ht="16.5" customHeight="1">
      <c r="B43" s="66"/>
      <c r="C43" s="267" t="s">
        <v>212</v>
      </c>
      <c r="D43" s="267"/>
      <c r="E43" s="267"/>
      <c r="F43" s="267"/>
      <c r="G43" s="267"/>
      <c r="H43" s="267"/>
      <c r="I43" s="267"/>
      <c r="J43" s="267"/>
      <c r="K43" s="267"/>
      <c r="L43" s="267"/>
      <c r="M43" s="267"/>
      <c r="N43" s="267"/>
      <c r="O43" s="267"/>
      <c r="P43" s="267"/>
      <c r="Q43" s="267"/>
      <c r="R43" s="267"/>
      <c r="S43" s="267"/>
      <c r="T43" s="267"/>
      <c r="U43" s="267"/>
      <c r="V43" s="268"/>
    </row>
    <row r="44" spans="2:22" s="33" customFormat="1" ht="16.5" customHeight="1">
      <c r="B44" s="66"/>
      <c r="C44" s="267" t="s">
        <v>222</v>
      </c>
      <c r="D44" s="267"/>
      <c r="E44" s="267"/>
      <c r="F44" s="267"/>
      <c r="G44" s="267"/>
      <c r="H44" s="267"/>
      <c r="I44" s="267"/>
      <c r="J44" s="267"/>
      <c r="K44" s="267"/>
      <c r="L44" s="267"/>
      <c r="M44" s="267"/>
      <c r="N44" s="267"/>
      <c r="O44" s="267"/>
      <c r="P44" s="267"/>
      <c r="Q44" s="267"/>
      <c r="R44" s="267"/>
      <c r="S44" s="267"/>
      <c r="T44" s="267"/>
      <c r="U44" s="267"/>
      <c r="V44" s="268"/>
    </row>
    <row r="45" spans="2:22" s="33" customFormat="1" ht="16.5" customHeight="1">
      <c r="B45" s="66"/>
      <c r="C45" s="267" t="s">
        <v>221</v>
      </c>
      <c r="D45" s="267"/>
      <c r="E45" s="267"/>
      <c r="F45" s="267"/>
      <c r="G45" s="267"/>
      <c r="H45" s="267"/>
      <c r="I45" s="267"/>
      <c r="J45" s="267"/>
      <c r="K45" s="267"/>
      <c r="L45" s="267"/>
      <c r="M45" s="267"/>
      <c r="N45" s="267"/>
      <c r="O45" s="267"/>
      <c r="P45" s="267"/>
      <c r="Q45" s="267"/>
      <c r="R45" s="267"/>
      <c r="S45" s="267"/>
      <c r="T45" s="267"/>
      <c r="U45" s="267"/>
      <c r="V45" s="268"/>
    </row>
    <row r="46" spans="2:22" s="33" customFormat="1" ht="8.25" customHeight="1">
      <c r="B46" s="66"/>
      <c r="C46" s="86"/>
      <c r="D46" s="86"/>
      <c r="E46" s="86"/>
      <c r="F46" s="86"/>
      <c r="G46" s="86"/>
      <c r="H46" s="86"/>
      <c r="I46" s="86"/>
      <c r="J46" s="86"/>
      <c r="K46" s="86"/>
      <c r="L46" s="86"/>
      <c r="M46" s="86"/>
      <c r="N46" s="86"/>
      <c r="O46" s="86"/>
      <c r="P46" s="86"/>
      <c r="Q46" s="86"/>
      <c r="R46" s="86"/>
      <c r="S46" s="86"/>
      <c r="T46" s="86"/>
      <c r="U46" s="86"/>
      <c r="V46" s="87"/>
    </row>
    <row r="47" spans="2:22" s="33" customFormat="1" ht="16.5" customHeight="1">
      <c r="B47" s="66"/>
      <c r="C47" s="267" t="s">
        <v>224</v>
      </c>
      <c r="D47" s="267"/>
      <c r="E47" s="267"/>
      <c r="F47" s="267"/>
      <c r="G47" s="267"/>
      <c r="H47" s="267"/>
      <c r="I47" s="267"/>
      <c r="J47" s="267"/>
      <c r="K47" s="267"/>
      <c r="L47" s="267"/>
      <c r="M47" s="267"/>
      <c r="N47" s="267"/>
      <c r="O47" s="267"/>
      <c r="P47" s="267"/>
      <c r="Q47" s="267"/>
      <c r="R47" s="267"/>
      <c r="S47" s="267"/>
      <c r="T47" s="267"/>
      <c r="U47" s="267"/>
      <c r="V47" s="268"/>
    </row>
    <row r="48" spans="2:22" s="33" customFormat="1" ht="16.5" customHeight="1">
      <c r="B48" s="66"/>
      <c r="C48" s="267" t="s">
        <v>223</v>
      </c>
      <c r="D48" s="267"/>
      <c r="E48" s="267"/>
      <c r="F48" s="267"/>
      <c r="G48" s="267"/>
      <c r="H48" s="267"/>
      <c r="I48" s="267"/>
      <c r="J48" s="267"/>
      <c r="K48" s="267"/>
      <c r="L48" s="267"/>
      <c r="M48" s="267"/>
      <c r="N48" s="267"/>
      <c r="O48" s="267"/>
      <c r="P48" s="267"/>
      <c r="Q48" s="267"/>
      <c r="R48" s="267"/>
      <c r="S48" s="267"/>
      <c r="T48" s="267"/>
      <c r="U48" s="267"/>
      <c r="V48" s="268"/>
    </row>
    <row r="49" spans="2:22" s="33" customFormat="1" ht="8.25" customHeight="1">
      <c r="B49" s="66"/>
      <c r="C49" s="86"/>
      <c r="D49" s="86"/>
      <c r="E49" s="86"/>
      <c r="F49" s="86"/>
      <c r="G49" s="86"/>
      <c r="H49" s="86"/>
      <c r="I49" s="86"/>
      <c r="J49" s="86"/>
      <c r="K49" s="86"/>
      <c r="L49" s="86"/>
      <c r="M49" s="86"/>
      <c r="N49" s="86"/>
      <c r="O49" s="86"/>
      <c r="P49" s="86"/>
      <c r="Q49" s="86"/>
      <c r="R49" s="86"/>
      <c r="S49" s="86"/>
      <c r="T49" s="86"/>
      <c r="U49" s="86"/>
      <c r="V49" s="87"/>
    </row>
    <row r="50" spans="2:22" s="33" customFormat="1" ht="16.5" customHeight="1">
      <c r="B50" s="66"/>
      <c r="C50" s="267" t="s">
        <v>225</v>
      </c>
      <c r="D50" s="267"/>
      <c r="E50" s="267"/>
      <c r="F50" s="267"/>
      <c r="G50" s="267"/>
      <c r="H50" s="267"/>
      <c r="I50" s="267"/>
      <c r="J50" s="267"/>
      <c r="K50" s="267"/>
      <c r="L50" s="267"/>
      <c r="M50" s="267"/>
      <c r="N50" s="267"/>
      <c r="O50" s="267"/>
      <c r="P50" s="267"/>
      <c r="Q50" s="267"/>
      <c r="R50" s="267"/>
      <c r="S50" s="267"/>
      <c r="T50" s="267"/>
      <c r="U50" s="267"/>
      <c r="V50" s="268"/>
    </row>
    <row r="51" spans="2:22" s="33" customFormat="1" ht="16.5" customHeight="1">
      <c r="B51" s="66"/>
      <c r="C51" s="267"/>
      <c r="D51" s="267"/>
      <c r="E51" s="267"/>
      <c r="F51" s="267"/>
      <c r="G51" s="267"/>
      <c r="H51" s="267"/>
      <c r="I51" s="267"/>
      <c r="J51" s="267"/>
      <c r="K51" s="267"/>
      <c r="L51" s="267"/>
      <c r="M51" s="267"/>
      <c r="N51" s="267"/>
      <c r="O51" s="267"/>
      <c r="P51" s="267"/>
      <c r="Q51" s="267"/>
      <c r="R51" s="267"/>
      <c r="S51" s="267"/>
      <c r="T51" s="267"/>
      <c r="U51" s="267"/>
      <c r="V51" s="268"/>
    </row>
    <row r="52" spans="2:22" s="33" customFormat="1" ht="16.5" customHeight="1">
      <c r="B52" s="66"/>
      <c r="C52" s="86"/>
      <c r="D52" s="86"/>
      <c r="E52" s="86"/>
      <c r="F52" s="86"/>
      <c r="G52" s="86"/>
      <c r="H52" s="86"/>
      <c r="I52" s="86"/>
      <c r="J52" s="86"/>
      <c r="K52" s="86"/>
      <c r="L52" s="86"/>
      <c r="M52" s="86"/>
      <c r="N52" s="86"/>
      <c r="O52" s="86"/>
      <c r="P52" s="86"/>
      <c r="Q52" s="86"/>
      <c r="R52" s="86"/>
      <c r="S52" s="86"/>
      <c r="T52" s="86"/>
      <c r="U52" s="86"/>
      <c r="V52" s="87"/>
    </row>
    <row r="53" spans="2:22" s="33" customFormat="1" ht="16.5" customHeight="1">
      <c r="B53" s="66"/>
      <c r="C53" s="86"/>
      <c r="D53" s="86"/>
      <c r="E53" s="86"/>
      <c r="F53" s="86"/>
      <c r="G53" s="86"/>
      <c r="H53" s="86"/>
      <c r="I53" s="86"/>
      <c r="J53" s="86"/>
      <c r="K53" s="86"/>
      <c r="L53" s="86"/>
      <c r="M53" s="86"/>
      <c r="N53" s="86"/>
      <c r="O53" s="86"/>
      <c r="P53" s="86"/>
      <c r="Q53" s="86"/>
      <c r="R53" s="86"/>
      <c r="S53" s="86"/>
      <c r="T53" s="86"/>
      <c r="U53" s="86"/>
      <c r="V53" s="87"/>
    </row>
    <row r="54" spans="2:22" s="33" customFormat="1" ht="22.5" customHeight="1">
      <c r="B54" s="88"/>
      <c r="C54" s="89"/>
      <c r="D54" s="89"/>
      <c r="E54" s="89"/>
      <c r="F54" s="89"/>
      <c r="G54" s="89"/>
      <c r="H54" s="89"/>
      <c r="I54" s="89"/>
      <c r="J54" s="89"/>
      <c r="K54" s="89"/>
      <c r="L54" s="89"/>
      <c r="M54" s="89"/>
      <c r="N54" s="89"/>
      <c r="O54" s="89"/>
      <c r="P54" s="89"/>
      <c r="Q54" s="89"/>
      <c r="R54" s="89"/>
      <c r="S54" s="89"/>
      <c r="T54" s="89"/>
      <c r="U54" s="89"/>
      <c r="V54" s="90"/>
    </row>
  </sheetData>
  <sheetProtection algorithmName="SHA-512" hashValue="WBlK9SYUo6zS48V9cDWS8e0/6DaZ8aquKlTbpy/FvHaYP70pJFlenCKt8Cb2l/kZDTDnUhjG2tskhjNYzJ0khg==" saltValue="Rml9YXVToEqZJTZ8VKcKPA==" spinCount="100000" sheet="1" objects="1" scenarios="1"/>
  <mergeCells count="26">
    <mergeCell ref="E10:L10"/>
    <mergeCell ref="E11:L11"/>
    <mergeCell ref="H26:O26"/>
    <mergeCell ref="P3:U3"/>
    <mergeCell ref="P4:U4"/>
    <mergeCell ref="E8:L8"/>
    <mergeCell ref="B6:V6"/>
    <mergeCell ref="C17:T21"/>
    <mergeCell ref="C23:T23"/>
    <mergeCell ref="C29:V29"/>
    <mergeCell ref="C31:V31"/>
    <mergeCell ref="C32:V32"/>
    <mergeCell ref="C34:V34"/>
    <mergeCell ref="C35:V35"/>
    <mergeCell ref="C36:V36"/>
    <mergeCell ref="C37:V37"/>
    <mergeCell ref="C38:V38"/>
    <mergeCell ref="C40:V40"/>
    <mergeCell ref="C41:V41"/>
    <mergeCell ref="C43:V43"/>
    <mergeCell ref="C44:V44"/>
    <mergeCell ref="C45:V45"/>
    <mergeCell ref="C50:V50"/>
    <mergeCell ref="C51:V51"/>
    <mergeCell ref="C47:V47"/>
    <mergeCell ref="C48:V48"/>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abSelected="1" workbookViewId="0">
      <selection activeCell="E26" sqref="E26"/>
    </sheetView>
  </sheetViews>
  <sheetFormatPr defaultRowHeight="24.75" customHeight="1"/>
  <cols>
    <col min="1" max="1" width="1.625" style="34" customWidth="1"/>
    <col min="2" max="2" width="2.875" style="34" customWidth="1"/>
    <col min="3" max="3" width="4" style="34" customWidth="1"/>
    <col min="4" max="4" width="24.125" style="34" bestFit="1" customWidth="1"/>
    <col min="5" max="5" width="39.5" style="34" customWidth="1"/>
    <col min="6" max="6" width="3.625" style="34" bestFit="1" customWidth="1"/>
    <col min="7" max="7" width="40.375" style="34" customWidth="1"/>
    <col min="8" max="8" width="10.75" style="34" bestFit="1" customWidth="1"/>
    <col min="9" max="9" width="50" style="34" hidden="1" customWidth="1"/>
    <col min="10" max="10" width="2.25" style="34" customWidth="1"/>
    <col min="11" max="11" width="51.25" style="34" bestFit="1" customWidth="1"/>
    <col min="12" max="14" width="40" style="34" customWidth="1"/>
    <col min="15" max="16384" width="9" style="34"/>
  </cols>
  <sheetData>
    <row r="1" spans="2:9" ht="24.75" customHeight="1">
      <c r="B1" s="34" t="s">
        <v>255</v>
      </c>
    </row>
    <row r="2" spans="2:9" ht="24.75" customHeight="1" thickBot="1">
      <c r="B2" s="34" t="s">
        <v>238</v>
      </c>
      <c r="I2" s="34" t="s">
        <v>239</v>
      </c>
    </row>
    <row r="3" spans="2:9" ht="24.75" customHeight="1">
      <c r="B3" s="133" t="s">
        <v>241</v>
      </c>
      <c r="C3" s="134"/>
      <c r="D3" s="134"/>
      <c r="E3" s="135"/>
      <c r="G3" s="142" t="s">
        <v>257</v>
      </c>
      <c r="I3" s="124" t="s">
        <v>240</v>
      </c>
    </row>
    <row r="4" spans="2:9" ht="24.75" customHeight="1">
      <c r="B4" s="136"/>
      <c r="C4" s="137"/>
      <c r="D4" s="137"/>
      <c r="E4" s="138"/>
      <c r="G4" s="143"/>
      <c r="I4" s="125"/>
    </row>
    <row r="5" spans="2:9" ht="24.75" customHeight="1">
      <c r="B5" s="136"/>
      <c r="C5" s="137"/>
      <c r="D5" s="137"/>
      <c r="E5" s="138"/>
      <c r="G5" s="143"/>
      <c r="I5" s="125"/>
    </row>
    <row r="6" spans="2:9" ht="24.75" customHeight="1">
      <c r="B6" s="136"/>
      <c r="C6" s="137"/>
      <c r="D6" s="137"/>
      <c r="E6" s="138"/>
      <c r="G6" s="144"/>
      <c r="I6" s="125"/>
    </row>
    <row r="7" spans="2:9" ht="24.75" customHeight="1">
      <c r="B7" s="136"/>
      <c r="C7" s="137"/>
      <c r="D7" s="137"/>
      <c r="E7" s="138"/>
      <c r="G7" s="102"/>
      <c r="I7" s="125"/>
    </row>
    <row r="8" spans="2:9" ht="24.75" customHeight="1">
      <c r="B8" s="136"/>
      <c r="C8" s="137"/>
      <c r="D8" s="137"/>
      <c r="E8" s="138"/>
      <c r="G8" s="102"/>
      <c r="I8" s="125"/>
    </row>
    <row r="9" spans="2:9" ht="24.75" customHeight="1">
      <c r="B9" s="136"/>
      <c r="C9" s="137"/>
      <c r="D9" s="137"/>
      <c r="E9" s="138"/>
      <c r="G9" s="102"/>
      <c r="I9" s="125"/>
    </row>
    <row r="10" spans="2:9" ht="24.75" customHeight="1">
      <c r="B10" s="136"/>
      <c r="C10" s="137"/>
      <c r="D10" s="137"/>
      <c r="E10" s="138"/>
      <c r="G10" s="102"/>
      <c r="I10" s="125"/>
    </row>
    <row r="11" spans="2:9" ht="24.75" customHeight="1" thickBot="1">
      <c r="B11" s="136"/>
      <c r="C11" s="137"/>
      <c r="D11" s="137"/>
      <c r="E11" s="138"/>
      <c r="G11" s="102"/>
      <c r="I11" s="126"/>
    </row>
    <row r="12" spans="2:9" ht="24.75" customHeight="1">
      <c r="B12" s="136"/>
      <c r="C12" s="137"/>
      <c r="D12" s="137"/>
      <c r="E12" s="138"/>
      <c r="G12" s="102"/>
    </row>
    <row r="13" spans="2:9" ht="24.75" customHeight="1" thickBot="1">
      <c r="B13" s="139"/>
      <c r="C13" s="140"/>
      <c r="D13" s="140"/>
      <c r="E13" s="141"/>
      <c r="G13" s="102"/>
    </row>
    <row r="15" spans="2:9" ht="24.75" customHeight="1" thickBot="1">
      <c r="B15" s="34" t="s">
        <v>256</v>
      </c>
    </row>
    <row r="16" spans="2:9" ht="24.75" customHeight="1">
      <c r="C16" s="127" t="s">
        <v>227</v>
      </c>
      <c r="D16" s="41" t="s">
        <v>141</v>
      </c>
      <c r="E16" s="94"/>
      <c r="G16" s="34" t="s">
        <v>246</v>
      </c>
    </row>
    <row r="17" spans="3:10" ht="24.75" customHeight="1">
      <c r="C17" s="128"/>
      <c r="D17" s="41" t="s">
        <v>142</v>
      </c>
      <c r="E17" s="95"/>
      <c r="J17" s="91"/>
    </row>
    <row r="18" spans="3:10" ht="24.75" customHeight="1">
      <c r="C18" s="128"/>
      <c r="D18" s="41" t="s">
        <v>143</v>
      </c>
      <c r="E18" s="95"/>
      <c r="J18" s="91"/>
    </row>
    <row r="19" spans="3:10" ht="24.75" customHeight="1">
      <c r="C19" s="128"/>
      <c r="D19" s="41" t="s">
        <v>1</v>
      </c>
      <c r="E19" s="95"/>
    </row>
    <row r="20" spans="3:10" ht="65.25" customHeight="1">
      <c r="C20" s="128"/>
      <c r="D20" s="41" t="s">
        <v>145</v>
      </c>
      <c r="E20" s="96"/>
      <c r="G20" s="92" t="s">
        <v>247</v>
      </c>
    </row>
    <row r="21" spans="3:10" ht="24.75" customHeight="1">
      <c r="C21" s="128"/>
      <c r="D21" s="41" t="s">
        <v>146</v>
      </c>
      <c r="E21" s="94"/>
      <c r="G21" s="34" t="s">
        <v>246</v>
      </c>
    </row>
    <row r="22" spans="3:10" ht="24.75" customHeight="1">
      <c r="C22" s="128"/>
      <c r="D22" s="41" t="s">
        <v>147</v>
      </c>
      <c r="E22" s="94"/>
      <c r="G22" s="34" t="s">
        <v>246</v>
      </c>
    </row>
    <row r="23" spans="3:10" ht="24.75" customHeight="1">
      <c r="C23" s="128"/>
      <c r="D23" s="41" t="s">
        <v>148</v>
      </c>
      <c r="E23" s="97"/>
      <c r="F23" s="34" t="s">
        <v>175</v>
      </c>
      <c r="G23" s="34" t="s">
        <v>249</v>
      </c>
    </row>
    <row r="24" spans="3:10" ht="24.75" customHeight="1">
      <c r="C24" s="128"/>
      <c r="D24" s="41" t="s">
        <v>135</v>
      </c>
      <c r="E24" s="97"/>
      <c r="F24" s="34" t="s">
        <v>175</v>
      </c>
      <c r="G24" s="34" t="s">
        <v>244</v>
      </c>
    </row>
    <row r="25" spans="3:10" ht="24.75" customHeight="1">
      <c r="C25" s="128"/>
      <c r="D25" s="41" t="s">
        <v>243</v>
      </c>
      <c r="E25" s="36">
        <f>IF(E24/2&gt;G25,G25,E24/2)</f>
        <v>0</v>
      </c>
      <c r="F25" s="34" t="s">
        <v>175</v>
      </c>
      <c r="G25" s="37">
        <v>1000000</v>
      </c>
      <c r="H25" s="34" t="s">
        <v>176</v>
      </c>
    </row>
    <row r="26" spans="3:10" ht="40.5" customHeight="1">
      <c r="C26" s="128"/>
      <c r="D26" s="41" t="s">
        <v>150</v>
      </c>
      <c r="E26" s="98"/>
      <c r="F26" s="34" t="e">
        <f>VLOOKUP(E26,データーシート!B2:C6,2,FALSE)</f>
        <v>#N/A</v>
      </c>
      <c r="G26" s="34" t="s">
        <v>245</v>
      </c>
    </row>
    <row r="27" spans="3:10" ht="96.75" customHeight="1" thickBot="1">
      <c r="C27" s="129"/>
      <c r="D27" s="41" t="s">
        <v>149</v>
      </c>
      <c r="E27" s="96"/>
      <c r="G27" s="93" t="s">
        <v>242</v>
      </c>
    </row>
    <row r="29" spans="3:10" ht="24.75" hidden="1" customHeight="1">
      <c r="C29" s="127" t="s">
        <v>228</v>
      </c>
      <c r="D29" s="35" t="s">
        <v>154</v>
      </c>
      <c r="E29" s="99">
        <v>45792</v>
      </c>
      <c r="G29" s="34" t="s">
        <v>246</v>
      </c>
    </row>
    <row r="30" spans="3:10" ht="24.75" hidden="1" customHeight="1">
      <c r="C30" s="128"/>
      <c r="D30" s="35" t="s">
        <v>155</v>
      </c>
      <c r="E30" s="100">
        <v>35</v>
      </c>
      <c r="G30" s="34" t="s">
        <v>248</v>
      </c>
    </row>
    <row r="31" spans="3:10" ht="24.75" hidden="1" customHeight="1">
      <c r="C31" s="128"/>
      <c r="D31" s="35" t="s">
        <v>158</v>
      </c>
      <c r="E31" s="36">
        <f>E25</f>
        <v>0</v>
      </c>
      <c r="F31" s="34" t="s">
        <v>175</v>
      </c>
    </row>
    <row r="32" spans="3:10" ht="24.75" hidden="1" customHeight="1">
      <c r="C32" s="128"/>
      <c r="D32" s="35" t="s">
        <v>156</v>
      </c>
      <c r="E32" s="99">
        <v>45807</v>
      </c>
      <c r="G32" s="34" t="s">
        <v>246</v>
      </c>
    </row>
    <row r="33" spans="2:8" ht="24.75" hidden="1" customHeight="1" thickBot="1">
      <c r="C33" s="129"/>
      <c r="D33" s="35" t="s">
        <v>187</v>
      </c>
      <c r="E33" s="99">
        <v>45792</v>
      </c>
      <c r="G33" s="34" t="s">
        <v>246</v>
      </c>
    </row>
    <row r="35" spans="2:8" ht="24.75" customHeight="1" thickBot="1">
      <c r="B35" s="34" t="s">
        <v>235</v>
      </c>
    </row>
    <row r="36" spans="2:8" ht="24.75" customHeight="1">
      <c r="C36" s="130" t="s">
        <v>229</v>
      </c>
      <c r="D36" s="41" t="s">
        <v>157</v>
      </c>
      <c r="E36" s="94"/>
      <c r="G36" s="34" t="s">
        <v>246</v>
      </c>
    </row>
    <row r="37" spans="2:8" ht="24.75" customHeight="1">
      <c r="C37" s="131"/>
      <c r="D37" s="41" t="s">
        <v>193</v>
      </c>
      <c r="E37" s="40">
        <f>E21</f>
        <v>0</v>
      </c>
    </row>
    <row r="38" spans="2:8" ht="24.75" customHeight="1">
      <c r="C38" s="131"/>
      <c r="D38" s="41" t="s">
        <v>159</v>
      </c>
      <c r="E38" s="94"/>
      <c r="G38" s="34" t="s">
        <v>246</v>
      </c>
    </row>
    <row r="39" spans="2:8" ht="24.75" customHeight="1">
      <c r="C39" s="131"/>
      <c r="D39" s="41" t="s">
        <v>160</v>
      </c>
      <c r="E39" s="97"/>
      <c r="F39" s="34" t="s">
        <v>175</v>
      </c>
      <c r="G39" s="34" t="s">
        <v>249</v>
      </c>
    </row>
    <row r="40" spans="2:8" ht="24.75" customHeight="1">
      <c r="C40" s="131"/>
      <c r="D40" s="41" t="s">
        <v>161</v>
      </c>
      <c r="E40" s="97"/>
      <c r="F40" s="34" t="s">
        <v>139</v>
      </c>
      <c r="G40" s="34" t="s">
        <v>244</v>
      </c>
    </row>
    <row r="41" spans="2:8" ht="84" customHeight="1" thickBot="1">
      <c r="C41" s="132"/>
      <c r="D41" s="41" t="s">
        <v>258</v>
      </c>
      <c r="E41" s="97"/>
    </row>
    <row r="43" spans="2:8" ht="24.75" hidden="1" customHeight="1">
      <c r="C43" s="127" t="s">
        <v>228</v>
      </c>
      <c r="D43" s="41" t="s">
        <v>194</v>
      </c>
      <c r="E43" s="39">
        <v>80</v>
      </c>
      <c r="G43" s="34" t="s">
        <v>248</v>
      </c>
    </row>
    <row r="44" spans="2:8" ht="24.75" hidden="1" customHeight="1">
      <c r="C44" s="128"/>
      <c r="D44" s="41" t="s">
        <v>163</v>
      </c>
      <c r="E44" s="38">
        <v>46096</v>
      </c>
      <c r="G44" s="34" t="s">
        <v>246</v>
      </c>
    </row>
    <row r="45" spans="2:8" ht="24.75" hidden="1" customHeight="1" thickBot="1">
      <c r="C45" s="129"/>
      <c r="D45" s="41" t="s">
        <v>164</v>
      </c>
      <c r="E45" s="36">
        <f>IF(E40/2&gt;G45,G45,E40/2)</f>
        <v>0</v>
      </c>
      <c r="F45" s="34" t="s">
        <v>139</v>
      </c>
      <c r="G45" s="37">
        <v>1000000</v>
      </c>
      <c r="H45" s="34" t="s">
        <v>176</v>
      </c>
    </row>
    <row r="46" spans="2:8" ht="24.75" customHeight="1">
      <c r="E46" s="37"/>
    </row>
    <row r="47" spans="2:8" ht="24.75" customHeight="1" thickBot="1">
      <c r="B47" s="34" t="s">
        <v>236</v>
      </c>
      <c r="E47" s="37"/>
    </row>
    <row r="48" spans="2:8" ht="24.75" customHeight="1">
      <c r="C48" s="130" t="s">
        <v>230</v>
      </c>
      <c r="D48" s="41" t="s">
        <v>167</v>
      </c>
      <c r="E48" s="94"/>
      <c r="G48" s="34" t="s">
        <v>246</v>
      </c>
    </row>
    <row r="49" spans="2:8" ht="24.75" customHeight="1">
      <c r="C49" s="131"/>
      <c r="D49" s="42" t="s">
        <v>168</v>
      </c>
      <c r="E49" s="96"/>
    </row>
    <row r="50" spans="2:8" ht="24.75" customHeight="1">
      <c r="C50" s="131"/>
      <c r="D50" s="42" t="s">
        <v>169</v>
      </c>
      <c r="E50" s="96"/>
    </row>
    <row r="51" spans="2:8" ht="24.75" customHeight="1">
      <c r="C51" s="131"/>
      <c r="D51" s="42" t="s">
        <v>170</v>
      </c>
      <c r="E51" s="96"/>
    </row>
    <row r="52" spans="2:8" ht="24.75" customHeight="1">
      <c r="C52" s="131"/>
      <c r="D52" s="42" t="s">
        <v>171</v>
      </c>
      <c r="E52" s="96"/>
    </row>
    <row r="53" spans="2:8" ht="24.75" customHeight="1" thickBot="1">
      <c r="C53" s="132"/>
      <c r="D53" s="42" t="s">
        <v>172</v>
      </c>
      <c r="E53" s="96"/>
    </row>
    <row r="55" spans="2:8" ht="24.75" customHeight="1" thickBot="1">
      <c r="B55" s="34" t="s">
        <v>254</v>
      </c>
    </row>
    <row r="56" spans="2:8" ht="24.75" customHeight="1">
      <c r="C56" s="127" t="s">
        <v>237</v>
      </c>
      <c r="D56" s="41" t="s">
        <v>173</v>
      </c>
      <c r="E56" s="94"/>
      <c r="G56" s="34" t="s">
        <v>246</v>
      </c>
    </row>
    <row r="57" spans="2:8" ht="24.75" customHeight="1">
      <c r="C57" s="128"/>
      <c r="D57" s="41" t="s">
        <v>250</v>
      </c>
      <c r="E57" s="97"/>
      <c r="F57" s="34" t="s">
        <v>175</v>
      </c>
      <c r="G57" s="34" t="s">
        <v>249</v>
      </c>
    </row>
    <row r="58" spans="2:8" ht="24.75" customHeight="1">
      <c r="C58" s="128"/>
      <c r="D58" s="41" t="s">
        <v>251</v>
      </c>
      <c r="E58" s="97"/>
      <c r="F58" s="34" t="s">
        <v>175</v>
      </c>
      <c r="G58" s="34" t="s">
        <v>244</v>
      </c>
    </row>
    <row r="59" spans="2:8" ht="24.75" customHeight="1">
      <c r="C59" s="128"/>
      <c r="D59" s="41" t="s">
        <v>253</v>
      </c>
      <c r="E59" s="36" t="str">
        <f>IF(E58="","",(IF(E58/2&gt;G59,G59,E58/2)))</f>
        <v/>
      </c>
      <c r="F59" s="34" t="s">
        <v>139</v>
      </c>
      <c r="G59" s="37">
        <v>1000000</v>
      </c>
      <c r="H59" s="34" t="s">
        <v>176</v>
      </c>
    </row>
    <row r="60" spans="2:8" ht="24.75" customHeight="1">
      <c r="C60" s="128"/>
      <c r="D60" s="41" t="s">
        <v>252</v>
      </c>
      <c r="E60" s="94"/>
      <c r="G60" s="34" t="s">
        <v>246</v>
      </c>
    </row>
    <row r="61" spans="2:8" ht="105.75" customHeight="1" thickBot="1">
      <c r="C61" s="129"/>
      <c r="D61" s="41" t="s">
        <v>174</v>
      </c>
      <c r="E61" s="101"/>
    </row>
    <row r="63" spans="2:8" ht="24.75" hidden="1" customHeight="1" thickBot="1">
      <c r="B63" s="34" t="s">
        <v>226</v>
      </c>
    </row>
    <row r="64" spans="2:8" ht="24.75" hidden="1" customHeight="1">
      <c r="C64" s="127" t="s">
        <v>228</v>
      </c>
      <c r="D64" s="41" t="s">
        <v>197</v>
      </c>
      <c r="E64" s="38">
        <v>46082</v>
      </c>
    </row>
    <row r="65" spans="3:5" ht="24.75" hidden="1" customHeight="1">
      <c r="C65" s="128"/>
      <c r="D65" s="41" t="s">
        <v>198</v>
      </c>
      <c r="E65" s="39">
        <v>40</v>
      </c>
    </row>
    <row r="66" spans="3:5" ht="24.75" hidden="1" customHeight="1">
      <c r="C66" s="128"/>
      <c r="D66" s="41" t="s">
        <v>207</v>
      </c>
      <c r="E66" s="38">
        <v>46082</v>
      </c>
    </row>
    <row r="67" spans="3:5" ht="24.75" hidden="1" customHeight="1" thickBot="1">
      <c r="C67" s="129"/>
      <c r="D67" s="41" t="s">
        <v>208</v>
      </c>
      <c r="E67" s="39">
        <v>40</v>
      </c>
    </row>
  </sheetData>
  <sheetProtection algorithmName="SHA-512" hashValue="0LgucpmYx5ML3h7S4bRPeQvm2/FrRl1hDdn2BVNM81N7gvcnz5px0DeUkkvRJIXxheWGKG4eKbvrOMVaY8cWuQ==" saltValue="IPH1246W/Opx8fIcE3dmSw==" spinCount="100000" sheet="1" objects="1" scenarios="1"/>
  <mergeCells count="10">
    <mergeCell ref="I3:I11"/>
    <mergeCell ref="C56:C61"/>
    <mergeCell ref="C64:C67"/>
    <mergeCell ref="C16:C27"/>
    <mergeCell ref="C29:C33"/>
    <mergeCell ref="C43:C45"/>
    <mergeCell ref="C48:C53"/>
    <mergeCell ref="B3:E13"/>
    <mergeCell ref="C36:C41"/>
    <mergeCell ref="G3:G6"/>
  </mergeCells>
  <phoneticPr fontId="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データーシート!$B$2:$B$6</xm:f>
          </x14:formula1>
          <xm:sqref>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view="pageBreakPreview" zoomScale="90" zoomScaleNormal="100" zoomScaleSheetLayoutView="90" workbookViewId="0">
      <selection activeCell="AD29" sqref="AD29"/>
    </sheetView>
  </sheetViews>
  <sheetFormatPr defaultColWidth="3.5" defaultRowHeight="13.5"/>
  <cols>
    <col min="1" max="1" width="1" style="43" customWidth="1"/>
    <col min="2" max="20" width="3.5" style="43"/>
    <col min="21" max="21" width="1.5" style="43" customWidth="1"/>
    <col min="22" max="16384" width="3.5" style="43"/>
  </cols>
  <sheetData>
    <row r="1" spans="2:24">
      <c r="B1" s="43" t="s">
        <v>0</v>
      </c>
    </row>
    <row r="2" spans="2:24">
      <c r="B2" s="44"/>
      <c r="C2" s="45"/>
      <c r="D2" s="45"/>
      <c r="E2" s="45"/>
      <c r="F2" s="45"/>
      <c r="G2" s="45"/>
      <c r="H2" s="45"/>
      <c r="I2" s="45"/>
      <c r="J2" s="45"/>
      <c r="K2" s="45"/>
      <c r="L2" s="45"/>
      <c r="M2" s="45"/>
      <c r="N2" s="45"/>
      <c r="O2" s="45"/>
      <c r="P2" s="45"/>
      <c r="Q2" s="45"/>
      <c r="R2" s="45"/>
      <c r="S2" s="45"/>
      <c r="T2" s="45"/>
      <c r="U2" s="45"/>
      <c r="V2" s="45"/>
      <c r="W2" s="45"/>
      <c r="X2" s="46"/>
    </row>
    <row r="3" spans="2:24">
      <c r="B3" s="47"/>
      <c r="C3" s="48"/>
      <c r="D3" s="48"/>
      <c r="E3" s="48"/>
      <c r="F3" s="48"/>
      <c r="G3" s="48"/>
      <c r="H3" s="48"/>
      <c r="I3" s="48"/>
      <c r="J3" s="48"/>
      <c r="K3" s="48"/>
      <c r="L3" s="48"/>
      <c r="M3" s="48"/>
      <c r="N3" s="145">
        <f>入力シート!E16</f>
        <v>0</v>
      </c>
      <c r="O3" s="145"/>
      <c r="P3" s="145"/>
      <c r="Q3" s="145"/>
      <c r="R3" s="145"/>
      <c r="S3" s="145"/>
      <c r="T3" s="145"/>
      <c r="U3" s="145"/>
      <c r="V3" s="145"/>
      <c r="W3" s="145"/>
      <c r="X3" s="49"/>
    </row>
    <row r="4" spans="2:24">
      <c r="B4" s="47"/>
      <c r="C4" s="48"/>
      <c r="D4" s="48"/>
      <c r="E4" s="48"/>
      <c r="F4" s="48"/>
      <c r="G4" s="48"/>
      <c r="H4" s="48"/>
      <c r="I4" s="48"/>
      <c r="J4" s="48"/>
      <c r="K4" s="48"/>
      <c r="L4" s="48"/>
      <c r="M4" s="48"/>
      <c r="N4" s="48"/>
      <c r="O4" s="48"/>
      <c r="P4" s="48"/>
      <c r="Q4" s="48"/>
      <c r="R4" s="48"/>
      <c r="S4" s="48"/>
      <c r="T4" s="48"/>
      <c r="U4" s="48"/>
      <c r="V4" s="48"/>
      <c r="W4" s="48"/>
      <c r="X4" s="49"/>
    </row>
    <row r="5" spans="2:24">
      <c r="B5" s="47"/>
      <c r="C5" s="48"/>
      <c r="D5" s="48"/>
      <c r="E5" s="48"/>
      <c r="F5" s="48"/>
      <c r="G5" s="48"/>
      <c r="H5" s="48"/>
      <c r="I5" s="48"/>
      <c r="J5" s="48"/>
      <c r="K5" s="48"/>
      <c r="L5" s="48"/>
      <c r="M5" s="48"/>
      <c r="N5" s="48"/>
      <c r="O5" s="48"/>
      <c r="P5" s="48"/>
      <c r="Q5" s="48"/>
      <c r="R5" s="48"/>
      <c r="S5" s="48"/>
      <c r="T5" s="48"/>
      <c r="U5" s="48"/>
      <c r="V5" s="48"/>
      <c r="W5" s="48"/>
      <c r="X5" s="49"/>
    </row>
    <row r="6" spans="2:24">
      <c r="B6" s="150" t="s">
        <v>2</v>
      </c>
      <c r="C6" s="151"/>
      <c r="D6" s="151"/>
      <c r="E6" s="151"/>
      <c r="F6" s="151"/>
      <c r="G6" s="151"/>
      <c r="H6" s="151"/>
      <c r="I6" s="151"/>
      <c r="J6" s="151"/>
      <c r="K6" s="151"/>
      <c r="L6" s="151"/>
      <c r="M6" s="151"/>
      <c r="N6" s="151"/>
      <c r="O6" s="151"/>
      <c r="P6" s="151"/>
      <c r="Q6" s="151"/>
      <c r="R6" s="151"/>
      <c r="S6" s="151"/>
      <c r="T6" s="151"/>
      <c r="U6" s="151"/>
      <c r="V6" s="151"/>
      <c r="W6" s="151"/>
      <c r="X6" s="152"/>
    </row>
    <row r="7" spans="2:24">
      <c r="B7" s="47"/>
      <c r="C7" s="48"/>
      <c r="D7" s="48"/>
      <c r="E7" s="48"/>
      <c r="F7" s="48"/>
      <c r="G7" s="48"/>
      <c r="H7" s="48"/>
      <c r="I7" s="48"/>
      <c r="J7" s="48"/>
      <c r="K7" s="48"/>
      <c r="L7" s="48"/>
      <c r="M7" s="48"/>
      <c r="N7" s="48"/>
      <c r="O7" s="48"/>
      <c r="P7" s="48"/>
      <c r="Q7" s="48"/>
      <c r="R7" s="48"/>
      <c r="S7" s="48"/>
      <c r="T7" s="48"/>
      <c r="U7" s="48"/>
      <c r="V7" s="48"/>
      <c r="W7" s="48"/>
      <c r="X7" s="49"/>
    </row>
    <row r="8" spans="2:24">
      <c r="B8" s="47"/>
      <c r="C8" s="48"/>
      <c r="D8" s="48"/>
      <c r="E8" s="48"/>
      <c r="F8" s="48"/>
      <c r="G8" s="48"/>
      <c r="H8" s="48"/>
      <c r="I8" s="48"/>
      <c r="J8" s="48"/>
      <c r="K8" s="48"/>
      <c r="L8" s="48"/>
      <c r="M8" s="48"/>
      <c r="N8" s="48"/>
      <c r="O8" s="48"/>
      <c r="P8" s="48"/>
      <c r="Q8" s="48"/>
      <c r="R8" s="48"/>
      <c r="S8" s="48"/>
      <c r="T8" s="48"/>
      <c r="U8" s="48"/>
      <c r="V8" s="48"/>
      <c r="W8" s="48"/>
      <c r="X8" s="49"/>
    </row>
    <row r="9" spans="2:24">
      <c r="B9" s="47"/>
      <c r="C9" s="48" t="s">
        <v>3</v>
      </c>
      <c r="D9" s="48"/>
      <c r="E9" s="48"/>
      <c r="F9" s="48"/>
      <c r="G9" s="48"/>
      <c r="H9" s="48"/>
      <c r="I9" s="48"/>
      <c r="J9" s="48"/>
      <c r="K9" s="48"/>
      <c r="L9" s="48"/>
      <c r="M9" s="48"/>
      <c r="N9" s="48"/>
      <c r="O9" s="48"/>
      <c r="P9" s="48"/>
      <c r="Q9" s="48"/>
      <c r="R9" s="48"/>
      <c r="S9" s="48"/>
      <c r="T9" s="48"/>
      <c r="U9" s="48"/>
      <c r="V9" s="48"/>
      <c r="W9" s="48"/>
      <c r="X9" s="49"/>
    </row>
    <row r="10" spans="2:24">
      <c r="B10" s="47"/>
      <c r="C10" s="48"/>
      <c r="D10" s="48"/>
      <c r="E10" s="48"/>
      <c r="F10" s="48"/>
      <c r="G10" s="48"/>
      <c r="H10" s="48"/>
      <c r="I10" s="48"/>
      <c r="J10" s="48"/>
      <c r="K10" s="48"/>
      <c r="L10" s="48"/>
      <c r="M10" s="48"/>
      <c r="N10" s="48"/>
      <c r="O10" s="48"/>
      <c r="P10" s="48"/>
      <c r="Q10" s="48"/>
      <c r="R10" s="48"/>
      <c r="S10" s="48"/>
      <c r="T10" s="48"/>
      <c r="U10" s="48"/>
      <c r="V10" s="48"/>
      <c r="W10" s="48"/>
      <c r="X10" s="49"/>
    </row>
    <row r="11" spans="2:24" ht="13.5" customHeight="1">
      <c r="B11" s="47"/>
      <c r="C11" s="48"/>
      <c r="D11" s="48"/>
      <c r="E11" s="48"/>
      <c r="F11" s="48"/>
      <c r="G11" s="48"/>
      <c r="H11" s="48"/>
      <c r="I11" s="48"/>
      <c r="J11" s="48"/>
      <c r="K11" s="50" t="s">
        <v>4</v>
      </c>
      <c r="M11" s="154">
        <f>入力シート!E17</f>
        <v>0</v>
      </c>
      <c r="N11" s="154"/>
      <c r="O11" s="154"/>
      <c r="P11" s="154"/>
      <c r="Q11" s="154"/>
      <c r="R11" s="154"/>
      <c r="S11" s="154"/>
      <c r="T11" s="154"/>
      <c r="U11" s="154"/>
      <c r="V11" s="154"/>
      <c r="W11" s="154"/>
      <c r="X11" s="155"/>
    </row>
    <row r="12" spans="2:24">
      <c r="B12" s="47"/>
      <c r="C12" s="48"/>
      <c r="D12" s="48"/>
      <c r="E12" s="48"/>
      <c r="F12" s="48"/>
      <c r="G12" s="48"/>
      <c r="H12" s="48"/>
      <c r="I12" s="48"/>
      <c r="J12" s="48"/>
      <c r="K12" s="48"/>
      <c r="M12" s="154"/>
      <c r="N12" s="154"/>
      <c r="O12" s="154"/>
      <c r="P12" s="154"/>
      <c r="Q12" s="154"/>
      <c r="R12" s="154"/>
      <c r="S12" s="154"/>
      <c r="T12" s="154"/>
      <c r="U12" s="154"/>
      <c r="V12" s="154"/>
      <c r="W12" s="154"/>
      <c r="X12" s="155"/>
    </row>
    <row r="13" spans="2:24">
      <c r="B13" s="47"/>
      <c r="C13" s="48"/>
      <c r="D13" s="48"/>
      <c r="E13" s="48"/>
      <c r="F13" s="48"/>
      <c r="G13" s="48"/>
      <c r="H13" s="48"/>
      <c r="I13" s="48"/>
      <c r="J13" s="48"/>
      <c r="K13" s="50" t="s">
        <v>39</v>
      </c>
      <c r="M13" s="156">
        <f>入力シート!E18</f>
        <v>0</v>
      </c>
      <c r="N13" s="156"/>
      <c r="O13" s="156"/>
      <c r="P13" s="156"/>
      <c r="Q13" s="156"/>
      <c r="R13" s="156"/>
      <c r="S13" s="156"/>
      <c r="T13" s="156"/>
      <c r="U13" s="156"/>
      <c r="V13" s="156"/>
      <c r="W13" s="156"/>
      <c r="X13" s="157"/>
    </row>
    <row r="14" spans="2:24">
      <c r="B14" s="47"/>
      <c r="C14" s="48"/>
      <c r="D14" s="48"/>
      <c r="E14" s="48"/>
      <c r="F14" s="48"/>
      <c r="G14" s="48"/>
      <c r="H14" s="48"/>
      <c r="I14" s="48"/>
      <c r="J14" s="48"/>
      <c r="K14" s="48"/>
      <c r="L14" s="48"/>
      <c r="M14" s="158" t="str">
        <f>"　"&amp;入力シート!E19</f>
        <v>　</v>
      </c>
      <c r="N14" s="158"/>
      <c r="O14" s="158"/>
      <c r="P14" s="158"/>
      <c r="Q14" s="158"/>
      <c r="R14" s="158"/>
      <c r="S14" s="158"/>
      <c r="T14" s="158"/>
      <c r="U14" s="158"/>
      <c r="V14" s="158"/>
      <c r="W14" s="158"/>
      <c r="X14" s="157"/>
    </row>
    <row r="15" spans="2:24">
      <c r="B15" s="47"/>
      <c r="C15" s="48"/>
      <c r="D15" s="48"/>
      <c r="E15" s="48"/>
      <c r="F15" s="48"/>
      <c r="G15" s="48"/>
      <c r="H15" s="48"/>
      <c r="I15" s="48"/>
      <c r="J15" s="48"/>
      <c r="K15" s="48"/>
      <c r="L15" s="48"/>
      <c r="M15" s="48"/>
      <c r="N15" s="48"/>
      <c r="O15" s="48"/>
      <c r="P15" s="48"/>
      <c r="Q15" s="48"/>
      <c r="R15" s="48"/>
      <c r="S15" s="48"/>
      <c r="T15" s="48"/>
      <c r="U15" s="48"/>
      <c r="V15" s="48"/>
      <c r="W15" s="48"/>
      <c r="X15" s="49"/>
    </row>
    <row r="16" spans="2:24">
      <c r="B16" s="47"/>
      <c r="C16" s="48"/>
      <c r="D16" s="48"/>
      <c r="E16" s="48"/>
      <c r="F16" s="48"/>
      <c r="G16" s="48"/>
      <c r="H16" s="48"/>
      <c r="I16" s="48"/>
      <c r="J16" s="48"/>
      <c r="K16" s="48"/>
      <c r="L16" s="48"/>
      <c r="M16" s="48"/>
      <c r="N16" s="48"/>
      <c r="O16" s="48"/>
      <c r="P16" s="48"/>
      <c r="Q16" s="48"/>
      <c r="R16" s="48"/>
      <c r="S16" s="48"/>
      <c r="T16" s="48"/>
      <c r="U16" s="48"/>
      <c r="V16" s="48"/>
      <c r="W16" s="48"/>
      <c r="X16" s="49"/>
    </row>
    <row r="17" spans="2:24">
      <c r="B17" s="47"/>
      <c r="C17" s="153" t="s">
        <v>144</v>
      </c>
      <c r="D17" s="153"/>
      <c r="E17" s="153"/>
      <c r="F17" s="153"/>
      <c r="G17" s="153"/>
      <c r="H17" s="153"/>
      <c r="I17" s="153"/>
      <c r="J17" s="153"/>
      <c r="K17" s="153"/>
      <c r="L17" s="153"/>
      <c r="M17" s="153"/>
      <c r="N17" s="153"/>
      <c r="O17" s="153"/>
      <c r="P17" s="153"/>
      <c r="Q17" s="153"/>
      <c r="R17" s="153"/>
      <c r="S17" s="153"/>
      <c r="T17" s="153"/>
      <c r="U17" s="153"/>
      <c r="V17" s="153"/>
      <c r="W17" s="153"/>
      <c r="X17" s="49"/>
    </row>
    <row r="18" spans="2:24">
      <c r="B18" s="47"/>
      <c r="C18" s="153"/>
      <c r="D18" s="153"/>
      <c r="E18" s="153"/>
      <c r="F18" s="153"/>
      <c r="G18" s="153"/>
      <c r="H18" s="153"/>
      <c r="I18" s="153"/>
      <c r="J18" s="153"/>
      <c r="K18" s="153"/>
      <c r="L18" s="153"/>
      <c r="M18" s="153"/>
      <c r="N18" s="153"/>
      <c r="O18" s="153"/>
      <c r="P18" s="153"/>
      <c r="Q18" s="153"/>
      <c r="R18" s="153"/>
      <c r="S18" s="153"/>
      <c r="T18" s="153"/>
      <c r="U18" s="153"/>
      <c r="V18" s="153"/>
      <c r="W18" s="153"/>
      <c r="X18" s="49"/>
    </row>
    <row r="19" spans="2:24">
      <c r="B19" s="47"/>
      <c r="C19" s="153"/>
      <c r="D19" s="153"/>
      <c r="E19" s="153"/>
      <c r="F19" s="153"/>
      <c r="G19" s="153"/>
      <c r="H19" s="153"/>
      <c r="I19" s="153"/>
      <c r="J19" s="153"/>
      <c r="K19" s="153"/>
      <c r="L19" s="153"/>
      <c r="M19" s="153"/>
      <c r="N19" s="153"/>
      <c r="O19" s="153"/>
      <c r="P19" s="153"/>
      <c r="Q19" s="153"/>
      <c r="R19" s="153"/>
      <c r="S19" s="153"/>
      <c r="T19" s="153"/>
      <c r="U19" s="153"/>
      <c r="V19" s="153"/>
      <c r="W19" s="153"/>
      <c r="X19" s="49"/>
    </row>
    <row r="20" spans="2:24">
      <c r="B20" s="47"/>
      <c r="C20" s="48"/>
      <c r="D20" s="48"/>
      <c r="E20" s="48"/>
      <c r="F20" s="48"/>
      <c r="G20" s="48"/>
      <c r="H20" s="48"/>
      <c r="I20" s="48"/>
      <c r="J20" s="48"/>
      <c r="K20" s="48"/>
      <c r="L20" s="48"/>
      <c r="M20" s="48"/>
      <c r="N20" s="48"/>
      <c r="O20" s="48"/>
      <c r="P20" s="48"/>
      <c r="Q20" s="48"/>
      <c r="R20" s="48"/>
      <c r="S20" s="48"/>
      <c r="T20" s="48"/>
      <c r="U20" s="48"/>
      <c r="V20" s="48"/>
      <c r="W20" s="48"/>
      <c r="X20" s="49"/>
    </row>
    <row r="21" spans="2:24">
      <c r="B21" s="47"/>
      <c r="C21" s="48"/>
      <c r="D21" s="48"/>
      <c r="E21" s="48"/>
      <c r="F21" s="48"/>
      <c r="G21" s="48"/>
      <c r="H21" s="48"/>
      <c r="I21" s="48"/>
      <c r="J21" s="48"/>
      <c r="K21" s="48"/>
      <c r="L21" s="48"/>
      <c r="M21" s="48"/>
      <c r="N21" s="48"/>
      <c r="O21" s="48"/>
      <c r="P21" s="48"/>
      <c r="Q21" s="48"/>
      <c r="R21" s="48"/>
      <c r="S21" s="48"/>
      <c r="T21" s="48"/>
      <c r="U21" s="48"/>
      <c r="V21" s="48"/>
      <c r="W21" s="48"/>
      <c r="X21" s="49"/>
    </row>
    <row r="22" spans="2:24">
      <c r="B22" s="47"/>
      <c r="C22" s="151" t="s">
        <v>5</v>
      </c>
      <c r="D22" s="151"/>
      <c r="E22" s="151"/>
      <c r="F22" s="151"/>
      <c r="G22" s="151"/>
      <c r="H22" s="151"/>
      <c r="I22" s="151"/>
      <c r="J22" s="151"/>
      <c r="K22" s="151"/>
      <c r="L22" s="151"/>
      <c r="M22" s="151"/>
      <c r="N22" s="151"/>
      <c r="O22" s="151"/>
      <c r="P22" s="151"/>
      <c r="Q22" s="151"/>
      <c r="R22" s="151"/>
      <c r="S22" s="151"/>
      <c r="T22" s="151"/>
      <c r="U22" s="151"/>
      <c r="V22" s="151"/>
      <c r="W22" s="151"/>
      <c r="X22" s="49"/>
    </row>
    <row r="23" spans="2:24">
      <c r="B23" s="47"/>
      <c r="C23" s="48"/>
      <c r="D23" s="48"/>
      <c r="E23" s="48"/>
      <c r="F23" s="48"/>
      <c r="G23" s="48"/>
      <c r="H23" s="48"/>
      <c r="I23" s="48"/>
      <c r="J23" s="48"/>
      <c r="K23" s="48"/>
      <c r="L23" s="48"/>
      <c r="M23" s="48"/>
      <c r="N23" s="48"/>
      <c r="O23" s="48"/>
      <c r="P23" s="48"/>
      <c r="Q23" s="48"/>
      <c r="R23" s="48"/>
      <c r="S23" s="48"/>
      <c r="T23" s="48"/>
      <c r="U23" s="48"/>
      <c r="V23" s="48"/>
      <c r="W23" s="48"/>
      <c r="X23" s="49"/>
    </row>
    <row r="24" spans="2:24">
      <c r="B24" s="47"/>
      <c r="C24" s="48" t="s">
        <v>6</v>
      </c>
      <c r="D24" s="48"/>
      <c r="E24" s="48"/>
      <c r="F24" s="48"/>
      <c r="G24" s="48"/>
      <c r="H24" s="48"/>
      <c r="I24" s="48"/>
      <c r="J24" s="48"/>
      <c r="K24" s="48"/>
      <c r="L24" s="48"/>
      <c r="M24" s="48"/>
      <c r="N24" s="48"/>
      <c r="O24" s="48"/>
      <c r="P24" s="48"/>
      <c r="Q24" s="48"/>
      <c r="R24" s="48"/>
      <c r="S24" s="48"/>
      <c r="T24" s="48"/>
      <c r="U24" s="48"/>
      <c r="V24" s="48"/>
      <c r="W24" s="48"/>
      <c r="X24" s="49"/>
    </row>
    <row r="25" spans="2:24">
      <c r="B25" s="47"/>
      <c r="C25" s="48"/>
      <c r="D25" s="48"/>
      <c r="E25" s="48"/>
      <c r="F25" s="48"/>
      <c r="G25" s="48"/>
      <c r="H25" s="48"/>
      <c r="I25" s="48"/>
      <c r="J25" s="48"/>
      <c r="K25" s="48"/>
      <c r="L25" s="48"/>
      <c r="M25" s="48"/>
      <c r="N25" s="48"/>
      <c r="O25" s="48"/>
      <c r="P25" s="48"/>
      <c r="Q25" s="48"/>
      <c r="R25" s="48"/>
      <c r="S25" s="48"/>
      <c r="T25" s="48"/>
      <c r="U25" s="48"/>
      <c r="V25" s="48"/>
      <c r="W25" s="48"/>
      <c r="X25" s="49"/>
    </row>
    <row r="26" spans="2:24">
      <c r="B26" s="47"/>
      <c r="C26" s="48" t="s">
        <v>7</v>
      </c>
      <c r="D26" s="48"/>
      <c r="E26" s="48" t="s">
        <v>8</v>
      </c>
      <c r="F26" s="48"/>
      <c r="G26" s="48"/>
      <c r="H26" s="48"/>
      <c r="I26" s="48"/>
      <c r="J26" s="48"/>
      <c r="K26" s="48"/>
      <c r="L26" s="48"/>
      <c r="M26" s="48"/>
      <c r="N26" s="48"/>
      <c r="O26" s="48"/>
      <c r="P26" s="48"/>
      <c r="Q26" s="48"/>
      <c r="R26" s="48"/>
      <c r="S26" s="48"/>
      <c r="T26" s="48"/>
      <c r="U26" s="48"/>
      <c r="V26" s="48"/>
      <c r="W26" s="48"/>
      <c r="X26" s="49"/>
    </row>
    <row r="27" spans="2:24">
      <c r="B27" s="47"/>
      <c r="C27" s="48"/>
      <c r="D27" s="48"/>
      <c r="E27" s="48"/>
      <c r="F27" s="48"/>
      <c r="G27" s="48"/>
      <c r="H27" s="48"/>
      <c r="I27" s="48"/>
      <c r="J27" s="48"/>
      <c r="K27" s="48"/>
      <c r="L27" s="48"/>
      <c r="M27" s="48"/>
      <c r="N27" s="48"/>
      <c r="O27" s="48"/>
      <c r="P27" s="48"/>
      <c r="Q27" s="48"/>
      <c r="R27" s="48"/>
      <c r="S27" s="48"/>
      <c r="T27" s="48"/>
      <c r="U27" s="48"/>
      <c r="V27" s="48"/>
      <c r="W27" s="48"/>
      <c r="X27" s="49"/>
    </row>
    <row r="28" spans="2:24">
      <c r="B28" s="47"/>
      <c r="C28" s="48"/>
      <c r="D28" s="48"/>
      <c r="E28" s="48"/>
      <c r="F28" s="48"/>
      <c r="G28" s="48"/>
      <c r="H28" s="48"/>
      <c r="I28" s="48"/>
      <c r="J28" s="48"/>
      <c r="K28" s="48"/>
      <c r="L28" s="48"/>
      <c r="M28" s="48"/>
      <c r="N28" s="48"/>
      <c r="O28" s="48"/>
      <c r="P28" s="48"/>
      <c r="Q28" s="48"/>
      <c r="R28" s="48"/>
      <c r="S28" s="48"/>
      <c r="T28" s="48"/>
      <c r="U28" s="48"/>
      <c r="V28" s="48"/>
      <c r="W28" s="48"/>
      <c r="X28" s="49"/>
    </row>
    <row r="29" spans="2:24">
      <c r="B29" s="47"/>
      <c r="C29" s="48" t="s">
        <v>9</v>
      </c>
      <c r="D29" s="48"/>
      <c r="E29" s="48"/>
      <c r="F29" s="48"/>
      <c r="G29" s="48"/>
      <c r="H29" s="48"/>
      <c r="I29" s="48"/>
      <c r="J29" s="48"/>
      <c r="K29" s="48"/>
      <c r="L29" s="48"/>
      <c r="M29" s="48"/>
      <c r="N29" s="48"/>
      <c r="O29" s="48"/>
      <c r="P29" s="48"/>
      <c r="Q29" s="48"/>
      <c r="R29" s="48"/>
      <c r="S29" s="48"/>
      <c r="T29" s="48"/>
      <c r="U29" s="48"/>
      <c r="V29" s="48"/>
      <c r="W29" s="48"/>
      <c r="X29" s="49"/>
    </row>
    <row r="30" spans="2:24">
      <c r="B30" s="47"/>
      <c r="C30" s="48"/>
      <c r="D30" s="48"/>
      <c r="E30" s="48"/>
      <c r="F30" s="48"/>
      <c r="G30" s="48"/>
      <c r="H30" s="48"/>
      <c r="I30" s="48"/>
      <c r="J30" s="48"/>
      <c r="K30" s="48"/>
      <c r="L30" s="48"/>
      <c r="M30" s="48"/>
      <c r="N30" s="48"/>
      <c r="O30" s="48"/>
      <c r="P30" s="48"/>
      <c r="Q30" s="48"/>
      <c r="R30" s="48"/>
      <c r="S30" s="48"/>
      <c r="T30" s="48"/>
      <c r="U30" s="48"/>
      <c r="V30" s="48"/>
      <c r="W30" s="48"/>
      <c r="X30" s="49"/>
    </row>
    <row r="31" spans="2:24">
      <c r="B31" s="47"/>
      <c r="C31" s="48"/>
      <c r="D31" s="48"/>
      <c r="E31" s="148">
        <f>入力シート!E25</f>
        <v>0</v>
      </c>
      <c r="F31" s="148"/>
      <c r="G31" s="148"/>
      <c r="H31" s="148"/>
      <c r="I31" s="148"/>
      <c r="J31" s="148"/>
      <c r="K31" s="148"/>
      <c r="L31" s="148"/>
      <c r="M31" s="48"/>
      <c r="N31" s="48"/>
      <c r="O31" s="48"/>
      <c r="P31" s="48"/>
      <c r="Q31" s="48"/>
      <c r="R31" s="48"/>
      <c r="S31" s="48"/>
      <c r="T31" s="48"/>
      <c r="U31" s="48"/>
      <c r="V31" s="48"/>
      <c r="W31" s="48"/>
      <c r="X31" s="49"/>
    </row>
    <row r="32" spans="2:24">
      <c r="B32" s="47"/>
      <c r="C32" s="48"/>
      <c r="D32" s="48"/>
      <c r="E32" s="48"/>
      <c r="F32" s="48"/>
      <c r="G32" s="48"/>
      <c r="H32" s="48"/>
      <c r="I32" s="48"/>
      <c r="J32" s="48"/>
      <c r="K32" s="48"/>
      <c r="L32" s="48"/>
      <c r="M32" s="48"/>
      <c r="N32" s="48"/>
      <c r="O32" s="48"/>
      <c r="P32" s="48"/>
      <c r="Q32" s="48"/>
      <c r="R32" s="48"/>
      <c r="S32" s="48"/>
      <c r="T32" s="48"/>
      <c r="U32" s="48"/>
      <c r="V32" s="48"/>
      <c r="W32" s="48"/>
      <c r="X32" s="49"/>
    </row>
    <row r="33" spans="2:24">
      <c r="B33" s="47"/>
      <c r="C33" s="48"/>
      <c r="D33" s="48"/>
      <c r="E33" s="48"/>
      <c r="F33" s="48"/>
      <c r="G33" s="48"/>
      <c r="H33" s="48"/>
      <c r="I33" s="48"/>
      <c r="J33" s="48"/>
      <c r="K33" s="48"/>
      <c r="L33" s="48"/>
      <c r="M33" s="48"/>
      <c r="N33" s="48"/>
      <c r="O33" s="48"/>
      <c r="P33" s="48"/>
      <c r="Q33" s="48"/>
      <c r="R33" s="48"/>
      <c r="S33" s="48"/>
      <c r="T33" s="48"/>
      <c r="U33" s="48"/>
      <c r="V33" s="48"/>
      <c r="W33" s="48"/>
      <c r="X33" s="49"/>
    </row>
    <row r="34" spans="2:24">
      <c r="B34" s="47"/>
      <c r="C34" s="48" t="s">
        <v>10</v>
      </c>
      <c r="D34" s="48"/>
      <c r="E34" s="48"/>
      <c r="F34" s="48"/>
      <c r="G34" s="48"/>
      <c r="H34" s="48"/>
      <c r="I34" s="48"/>
      <c r="J34" s="48"/>
      <c r="K34" s="48"/>
      <c r="L34" s="48"/>
      <c r="M34" s="48"/>
      <c r="N34" s="48"/>
      <c r="O34" s="48"/>
      <c r="P34" s="48"/>
      <c r="Q34" s="48"/>
      <c r="R34" s="48"/>
      <c r="S34" s="48"/>
      <c r="T34" s="48"/>
      <c r="U34" s="48"/>
      <c r="V34" s="48"/>
      <c r="W34" s="48"/>
      <c r="X34" s="49"/>
    </row>
    <row r="35" spans="2:24">
      <c r="B35" s="47"/>
      <c r="C35" s="48"/>
      <c r="D35" s="51"/>
      <c r="E35" s="146" t="str">
        <f>IF(入力シート!E20="","",入力シート!E20)</f>
        <v/>
      </c>
      <c r="F35" s="146"/>
      <c r="G35" s="146"/>
      <c r="H35" s="146"/>
      <c r="I35" s="146"/>
      <c r="J35" s="146"/>
      <c r="K35" s="146"/>
      <c r="L35" s="146"/>
      <c r="M35" s="146"/>
      <c r="N35" s="146"/>
      <c r="O35" s="146"/>
      <c r="P35" s="146"/>
      <c r="Q35" s="146"/>
      <c r="R35" s="146"/>
      <c r="S35" s="146"/>
      <c r="T35" s="146"/>
      <c r="U35" s="146"/>
      <c r="V35" s="146"/>
      <c r="W35" s="146"/>
      <c r="X35" s="49"/>
    </row>
    <row r="36" spans="2:24">
      <c r="B36" s="47"/>
      <c r="C36" s="48"/>
      <c r="D36" s="51"/>
      <c r="E36" s="146"/>
      <c r="F36" s="146"/>
      <c r="G36" s="146"/>
      <c r="H36" s="146"/>
      <c r="I36" s="146"/>
      <c r="J36" s="146"/>
      <c r="K36" s="146"/>
      <c r="L36" s="146"/>
      <c r="M36" s="146"/>
      <c r="N36" s="146"/>
      <c r="O36" s="146"/>
      <c r="P36" s="146"/>
      <c r="Q36" s="146"/>
      <c r="R36" s="146"/>
      <c r="S36" s="146"/>
      <c r="T36" s="146"/>
      <c r="U36" s="146"/>
      <c r="V36" s="146"/>
      <c r="W36" s="146"/>
      <c r="X36" s="49"/>
    </row>
    <row r="37" spans="2:24">
      <c r="B37" s="47"/>
      <c r="C37" s="48"/>
      <c r="D37" s="51"/>
      <c r="E37" s="146"/>
      <c r="F37" s="146"/>
      <c r="G37" s="146"/>
      <c r="H37" s="146"/>
      <c r="I37" s="146"/>
      <c r="J37" s="146"/>
      <c r="K37" s="146"/>
      <c r="L37" s="146"/>
      <c r="M37" s="146"/>
      <c r="N37" s="146"/>
      <c r="O37" s="146"/>
      <c r="P37" s="146"/>
      <c r="Q37" s="146"/>
      <c r="R37" s="146"/>
      <c r="S37" s="146"/>
      <c r="T37" s="146"/>
      <c r="U37" s="146"/>
      <c r="V37" s="146"/>
      <c r="W37" s="146"/>
      <c r="X37" s="49"/>
    </row>
    <row r="38" spans="2:24">
      <c r="B38" s="47"/>
      <c r="C38" s="48"/>
      <c r="D38" s="51"/>
      <c r="E38" s="146"/>
      <c r="F38" s="146"/>
      <c r="G38" s="146"/>
      <c r="H38" s="146"/>
      <c r="I38" s="146"/>
      <c r="J38" s="146"/>
      <c r="K38" s="146"/>
      <c r="L38" s="146"/>
      <c r="M38" s="146"/>
      <c r="N38" s="146"/>
      <c r="O38" s="146"/>
      <c r="P38" s="146"/>
      <c r="Q38" s="146"/>
      <c r="R38" s="146"/>
      <c r="S38" s="146"/>
      <c r="T38" s="146"/>
      <c r="U38" s="146"/>
      <c r="V38" s="146"/>
      <c r="W38" s="146"/>
      <c r="X38" s="49"/>
    </row>
    <row r="39" spans="2:24">
      <c r="B39" s="47"/>
      <c r="C39" s="48"/>
      <c r="D39" s="51"/>
      <c r="E39" s="146"/>
      <c r="F39" s="146"/>
      <c r="G39" s="146"/>
      <c r="H39" s="146"/>
      <c r="I39" s="146"/>
      <c r="J39" s="146"/>
      <c r="K39" s="146"/>
      <c r="L39" s="146"/>
      <c r="M39" s="146"/>
      <c r="N39" s="146"/>
      <c r="O39" s="146"/>
      <c r="P39" s="146"/>
      <c r="Q39" s="146"/>
      <c r="R39" s="146"/>
      <c r="S39" s="146"/>
      <c r="T39" s="146"/>
      <c r="U39" s="146"/>
      <c r="V39" s="146"/>
      <c r="W39" s="146"/>
      <c r="X39" s="49"/>
    </row>
    <row r="40" spans="2:24">
      <c r="B40" s="47"/>
      <c r="C40" s="48" t="s">
        <v>11</v>
      </c>
      <c r="D40" s="48"/>
      <c r="E40" s="48"/>
      <c r="F40" s="48"/>
      <c r="G40" s="48"/>
      <c r="H40" s="48"/>
      <c r="I40" s="48"/>
      <c r="J40" s="48"/>
      <c r="K40" s="48"/>
      <c r="L40" s="48"/>
      <c r="M40" s="48"/>
      <c r="N40" s="48"/>
      <c r="O40" s="48"/>
      <c r="P40" s="48"/>
      <c r="Q40" s="48"/>
      <c r="R40" s="48"/>
      <c r="S40" s="48"/>
      <c r="T40" s="48"/>
      <c r="U40" s="48"/>
      <c r="V40" s="48"/>
      <c r="W40" s="48"/>
      <c r="X40" s="49"/>
    </row>
    <row r="41" spans="2:24">
      <c r="B41" s="47"/>
      <c r="C41" s="48"/>
      <c r="D41" s="48"/>
      <c r="E41" s="48"/>
      <c r="F41" s="48"/>
      <c r="G41" s="48"/>
      <c r="H41" s="48"/>
      <c r="I41" s="48"/>
      <c r="J41" s="48"/>
      <c r="K41" s="48"/>
      <c r="L41" s="48"/>
      <c r="M41" s="48"/>
      <c r="N41" s="48"/>
      <c r="O41" s="48"/>
      <c r="P41" s="48"/>
      <c r="Q41" s="48"/>
      <c r="R41" s="48"/>
      <c r="S41" s="48"/>
      <c r="T41" s="48"/>
      <c r="U41" s="48"/>
      <c r="V41" s="48"/>
      <c r="W41" s="48"/>
      <c r="X41" s="49"/>
    </row>
    <row r="42" spans="2:24">
      <c r="B42" s="47"/>
      <c r="C42" s="48"/>
      <c r="D42" s="48"/>
      <c r="E42" s="147">
        <f>入力シート!E21</f>
        <v>0</v>
      </c>
      <c r="F42" s="147"/>
      <c r="G42" s="147"/>
      <c r="H42" s="147"/>
      <c r="I42" s="147"/>
      <c r="J42" s="147"/>
      <c r="K42" s="48"/>
      <c r="L42" s="48" t="s">
        <v>153</v>
      </c>
      <c r="M42" s="48"/>
      <c r="N42" s="147">
        <f>入力シート!E22</f>
        <v>0</v>
      </c>
      <c r="O42" s="147"/>
      <c r="P42" s="147"/>
      <c r="Q42" s="147"/>
      <c r="R42" s="147"/>
      <c r="S42" s="147"/>
      <c r="T42" s="147"/>
      <c r="U42" s="147"/>
      <c r="V42" s="147"/>
      <c r="W42" s="48"/>
      <c r="X42" s="49"/>
    </row>
    <row r="43" spans="2:24">
      <c r="B43" s="47"/>
      <c r="C43" s="48"/>
      <c r="D43" s="48"/>
      <c r="E43" s="48"/>
      <c r="F43" s="48"/>
      <c r="G43" s="48"/>
      <c r="H43" s="48"/>
      <c r="I43" s="48"/>
      <c r="J43" s="48"/>
      <c r="K43" s="48"/>
      <c r="L43" s="48"/>
      <c r="M43" s="48"/>
      <c r="N43" s="48"/>
      <c r="O43" s="48"/>
      <c r="P43" s="52"/>
      <c r="Q43" s="48"/>
      <c r="R43" s="48"/>
      <c r="S43" s="48"/>
      <c r="T43" s="48"/>
      <c r="U43" s="48"/>
      <c r="V43" s="48"/>
      <c r="W43" s="48"/>
      <c r="X43" s="49"/>
    </row>
    <row r="44" spans="2:24">
      <c r="B44" s="47"/>
      <c r="C44" s="48"/>
      <c r="D44" s="48"/>
      <c r="E44" s="48"/>
      <c r="F44" s="48"/>
      <c r="G44" s="48"/>
      <c r="H44" s="48"/>
      <c r="I44" s="48"/>
      <c r="J44" s="48"/>
      <c r="K44" s="48"/>
      <c r="L44" s="48"/>
      <c r="M44" s="48"/>
      <c r="N44" s="48"/>
      <c r="O44" s="48"/>
      <c r="P44" s="48"/>
      <c r="Q44" s="48"/>
      <c r="R44" s="48"/>
      <c r="S44" s="48"/>
      <c r="T44" s="48"/>
      <c r="U44" s="48"/>
      <c r="V44" s="48"/>
      <c r="W44" s="48"/>
      <c r="X44" s="49"/>
    </row>
    <row r="45" spans="2:24">
      <c r="B45" s="47"/>
      <c r="C45" s="48" t="s">
        <v>12</v>
      </c>
      <c r="D45" s="48"/>
      <c r="E45" s="48"/>
      <c r="F45" s="48"/>
      <c r="G45" s="48"/>
      <c r="H45" s="48"/>
      <c r="I45" s="48"/>
      <c r="J45" s="48"/>
      <c r="K45" s="48"/>
      <c r="L45" s="48"/>
      <c r="M45" s="48"/>
      <c r="N45" s="48"/>
      <c r="O45" s="48"/>
      <c r="P45" s="48"/>
      <c r="Q45" s="48"/>
      <c r="R45" s="48"/>
      <c r="S45" s="48"/>
      <c r="T45" s="48"/>
      <c r="U45" s="48"/>
      <c r="V45" s="48"/>
      <c r="W45" s="48"/>
      <c r="X45" s="49"/>
    </row>
    <row r="46" spans="2:24">
      <c r="B46" s="47"/>
      <c r="C46" s="48"/>
      <c r="D46" s="48"/>
      <c r="E46" s="48"/>
      <c r="F46" s="48"/>
      <c r="G46" s="48"/>
      <c r="H46" s="48"/>
      <c r="I46" s="48"/>
      <c r="J46" s="48"/>
      <c r="K46" s="48"/>
      <c r="L46" s="48"/>
      <c r="M46" s="48"/>
      <c r="N46" s="48"/>
      <c r="O46" s="48"/>
      <c r="P46" s="48"/>
      <c r="Q46" s="48"/>
      <c r="R46" s="48"/>
      <c r="S46" s="48"/>
      <c r="T46" s="48"/>
      <c r="U46" s="48"/>
      <c r="V46" s="48"/>
      <c r="W46" s="48"/>
      <c r="X46" s="49"/>
    </row>
    <row r="47" spans="2:24">
      <c r="B47" s="47"/>
      <c r="C47" s="48"/>
      <c r="D47" s="48"/>
      <c r="E47" s="148">
        <f>入力シート!E23</f>
        <v>0</v>
      </c>
      <c r="F47" s="148"/>
      <c r="G47" s="148"/>
      <c r="H47" s="148"/>
      <c r="I47" s="148"/>
      <c r="J47" s="149">
        <f>入力シート!E24</f>
        <v>0</v>
      </c>
      <c r="K47" s="149"/>
      <c r="L47" s="149"/>
      <c r="M47" s="149"/>
      <c r="N47" s="149"/>
      <c r="O47" s="149"/>
      <c r="P47" s="48"/>
      <c r="Q47" s="48"/>
      <c r="R47" s="48"/>
      <c r="S47" s="48"/>
      <c r="T47" s="48"/>
      <c r="U47" s="48"/>
      <c r="V47" s="48"/>
      <c r="W47" s="48"/>
      <c r="X47" s="49"/>
    </row>
    <row r="48" spans="2:24">
      <c r="B48" s="47"/>
      <c r="C48" s="48"/>
      <c r="D48" s="48"/>
      <c r="E48" s="48"/>
      <c r="F48" s="48"/>
      <c r="G48" s="48"/>
      <c r="H48" s="48"/>
      <c r="I48" s="48"/>
      <c r="J48" s="48"/>
      <c r="K48" s="48"/>
      <c r="L48" s="48"/>
      <c r="M48" s="48"/>
      <c r="N48" s="48"/>
      <c r="O48" s="48"/>
      <c r="P48" s="48"/>
      <c r="Q48" s="48"/>
      <c r="R48" s="48"/>
      <c r="S48" s="48"/>
      <c r="T48" s="48"/>
      <c r="U48" s="48"/>
      <c r="V48" s="48"/>
      <c r="W48" s="48"/>
      <c r="X48" s="49"/>
    </row>
    <row r="49" spans="2:24">
      <c r="B49" s="47"/>
      <c r="C49" s="48"/>
      <c r="D49" s="48"/>
      <c r="E49" s="48"/>
      <c r="F49" s="48"/>
      <c r="G49" s="48"/>
      <c r="H49" s="48"/>
      <c r="I49" s="48"/>
      <c r="J49" s="48"/>
      <c r="K49" s="48"/>
      <c r="L49" s="48"/>
      <c r="M49" s="48"/>
      <c r="N49" s="48"/>
      <c r="O49" s="48"/>
      <c r="P49" s="48"/>
      <c r="Q49" s="48"/>
      <c r="R49" s="48"/>
      <c r="S49" s="48"/>
      <c r="T49" s="48"/>
      <c r="U49" s="48"/>
      <c r="V49" s="48"/>
      <c r="W49" s="48"/>
      <c r="X49" s="49"/>
    </row>
    <row r="50" spans="2:24">
      <c r="B50" s="47"/>
      <c r="C50" s="48"/>
      <c r="D50" s="48"/>
      <c r="E50" s="48"/>
      <c r="F50" s="48"/>
      <c r="G50" s="48"/>
      <c r="H50" s="48"/>
      <c r="I50" s="48"/>
      <c r="J50" s="48"/>
      <c r="K50" s="48"/>
      <c r="L50" s="48"/>
      <c r="M50" s="48"/>
      <c r="N50" s="48"/>
      <c r="O50" s="48"/>
      <c r="P50" s="48"/>
      <c r="Q50" s="48"/>
      <c r="R50" s="48"/>
      <c r="S50" s="48"/>
      <c r="T50" s="48"/>
      <c r="U50" s="48"/>
      <c r="V50" s="48"/>
      <c r="W50" s="48"/>
      <c r="X50" s="49"/>
    </row>
    <row r="51" spans="2:24">
      <c r="B51" s="47"/>
      <c r="C51" s="48"/>
      <c r="D51" s="48"/>
      <c r="E51" s="48"/>
      <c r="F51" s="48"/>
      <c r="G51" s="48"/>
      <c r="H51" s="48"/>
      <c r="I51" s="48"/>
      <c r="J51" s="48"/>
      <c r="K51" s="48"/>
      <c r="L51" s="48"/>
      <c r="M51" s="48"/>
      <c r="N51" s="48"/>
      <c r="O51" s="48"/>
      <c r="P51" s="48"/>
      <c r="Q51" s="48"/>
      <c r="R51" s="48"/>
      <c r="S51" s="48"/>
      <c r="T51" s="48"/>
      <c r="U51" s="48"/>
      <c r="V51" s="48"/>
      <c r="W51" s="48"/>
      <c r="X51" s="49"/>
    </row>
    <row r="52" spans="2:24">
      <c r="B52" s="53"/>
      <c r="C52" s="54"/>
      <c r="D52" s="54"/>
      <c r="E52" s="54"/>
      <c r="F52" s="54"/>
      <c r="G52" s="54"/>
      <c r="H52" s="54"/>
      <c r="I52" s="54"/>
      <c r="J52" s="54"/>
      <c r="K52" s="54"/>
      <c r="L52" s="54"/>
      <c r="M52" s="54"/>
      <c r="N52" s="54"/>
      <c r="O52" s="54"/>
      <c r="P52" s="54"/>
      <c r="Q52" s="54"/>
      <c r="R52" s="54"/>
      <c r="S52" s="54"/>
      <c r="T52" s="54"/>
      <c r="U52" s="54"/>
      <c r="V52" s="54"/>
      <c r="W52" s="54"/>
      <c r="X52" s="55"/>
    </row>
    <row r="53" spans="2:24">
      <c r="B53" s="43" t="s">
        <v>13</v>
      </c>
    </row>
  </sheetData>
  <sheetProtection algorithmName="SHA-512" hashValue="WdNob5DwMwIfyOIdEr3QkCIEsf5qwLg6X6US9QTakvySwTZaA2Ug9Nhm1M62txLeqQ4RD509tgMhKomAJsER/g==" saltValue="2E8rpZungG6/UlmiOdsJgw==" spinCount="100000" sheet="1" objects="1" scenarios="1"/>
  <mergeCells count="13">
    <mergeCell ref="N3:W3"/>
    <mergeCell ref="E35:W39"/>
    <mergeCell ref="E42:J42"/>
    <mergeCell ref="N42:V42"/>
    <mergeCell ref="E47:I47"/>
    <mergeCell ref="J47:O47"/>
    <mergeCell ref="B6:X6"/>
    <mergeCell ref="C17:W19"/>
    <mergeCell ref="C22:W22"/>
    <mergeCell ref="E31:L31"/>
    <mergeCell ref="M11:X12"/>
    <mergeCell ref="M13:X13"/>
    <mergeCell ref="M14:X14"/>
  </mergeCells>
  <phoneticPr fontId="1"/>
  <pageMargins left="0.70866141732283472" right="0.70866141732283472" top="0.74803149606299213" bottom="0.74803149606299213" header="0.31496062992125984" footer="0.31496062992125984"/>
  <pageSetup paperSize="9" orientation="portrait" blackAndWhite="1"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1"/>
  <sheetViews>
    <sheetView view="pageBreakPreview" zoomScaleNormal="100" zoomScaleSheetLayoutView="100" workbookViewId="0">
      <selection activeCell="J48" sqref="J48:O49"/>
    </sheetView>
  </sheetViews>
  <sheetFormatPr defaultColWidth="3.25" defaultRowHeight="12"/>
  <cols>
    <col min="1" max="16384" width="3.25" style="56"/>
  </cols>
  <sheetData>
    <row r="1" spans="2:23" ht="17.25">
      <c r="B1" s="161" t="s">
        <v>14</v>
      </c>
      <c r="C1" s="161"/>
      <c r="D1" s="161"/>
      <c r="E1" s="161"/>
      <c r="F1" s="161"/>
      <c r="G1" s="161"/>
      <c r="H1" s="161"/>
      <c r="I1" s="161"/>
      <c r="J1" s="161"/>
      <c r="K1" s="161"/>
      <c r="L1" s="161"/>
      <c r="M1" s="161"/>
      <c r="N1" s="161"/>
      <c r="O1" s="161"/>
      <c r="P1" s="161"/>
      <c r="Q1" s="161"/>
      <c r="R1" s="161"/>
      <c r="S1" s="161"/>
      <c r="T1" s="161"/>
      <c r="U1" s="161"/>
      <c r="V1" s="161"/>
      <c r="W1" s="161"/>
    </row>
    <row r="2" spans="2:23">
      <c r="B2" s="165" t="s">
        <v>18</v>
      </c>
      <c r="C2" s="165"/>
      <c r="D2" s="165"/>
      <c r="E2" s="165"/>
      <c r="F2" s="165"/>
      <c r="G2" s="165"/>
      <c r="H2" s="165"/>
      <c r="I2" s="165"/>
      <c r="J2" s="165"/>
      <c r="K2" s="165"/>
      <c r="L2" s="165"/>
      <c r="M2" s="165"/>
      <c r="N2" s="165"/>
      <c r="O2" s="165"/>
      <c r="P2" s="165"/>
      <c r="Q2" s="165"/>
      <c r="R2" s="165"/>
      <c r="S2" s="165"/>
      <c r="T2" s="165"/>
      <c r="U2" s="165"/>
      <c r="V2" s="165"/>
      <c r="W2" s="165"/>
    </row>
    <row r="4" spans="2:23" ht="21" customHeight="1">
      <c r="B4" s="162" t="s">
        <v>15</v>
      </c>
      <c r="C4" s="162"/>
      <c r="D4" s="162"/>
      <c r="E4" s="162"/>
      <c r="F4" s="162"/>
      <c r="G4" s="162"/>
      <c r="H4" s="162"/>
      <c r="I4" s="162"/>
      <c r="J4" s="162"/>
      <c r="K4" s="162"/>
      <c r="L4" s="162"/>
      <c r="M4" s="162"/>
      <c r="N4" s="162"/>
      <c r="O4" s="162"/>
      <c r="P4" s="162"/>
      <c r="Q4" s="162"/>
      <c r="R4" s="162"/>
      <c r="S4" s="162"/>
      <c r="T4" s="162"/>
      <c r="U4" s="162"/>
      <c r="V4" s="162"/>
      <c r="W4" s="162"/>
    </row>
    <row r="5" spans="2:23" ht="23.25" customHeight="1">
      <c r="B5" s="159" t="s">
        <v>16</v>
      </c>
      <c r="C5" s="159"/>
      <c r="D5" s="159"/>
      <c r="E5" s="159"/>
      <c r="F5" s="164">
        <f>入力シート!E18</f>
        <v>0</v>
      </c>
      <c r="G5" s="164"/>
      <c r="H5" s="164"/>
      <c r="I5" s="164"/>
      <c r="J5" s="164"/>
      <c r="K5" s="164"/>
      <c r="L5" s="164"/>
      <c r="M5" s="159" t="s">
        <v>1</v>
      </c>
      <c r="N5" s="159"/>
      <c r="O5" s="159"/>
      <c r="P5" s="159"/>
      <c r="Q5" s="163">
        <f>入力シート!E19</f>
        <v>0</v>
      </c>
      <c r="R5" s="163"/>
      <c r="S5" s="163"/>
      <c r="T5" s="163"/>
      <c r="U5" s="163"/>
      <c r="V5" s="163"/>
      <c r="W5" s="163"/>
    </row>
    <row r="6" spans="2:23" ht="23.25" customHeight="1">
      <c r="B6" s="159" t="s">
        <v>17</v>
      </c>
      <c r="C6" s="159"/>
      <c r="D6" s="159"/>
      <c r="E6" s="159"/>
      <c r="F6" s="163">
        <f>入力シート!E17</f>
        <v>0</v>
      </c>
      <c r="G6" s="163"/>
      <c r="H6" s="163"/>
      <c r="I6" s="163"/>
      <c r="J6" s="163"/>
      <c r="K6" s="163"/>
      <c r="L6" s="163"/>
      <c r="M6" s="163"/>
      <c r="N6" s="163"/>
      <c r="O6" s="163"/>
      <c r="P6" s="163"/>
      <c r="Q6" s="163"/>
      <c r="R6" s="163"/>
      <c r="S6" s="163"/>
      <c r="T6" s="163"/>
      <c r="U6" s="163"/>
      <c r="V6" s="163"/>
      <c r="W6" s="163"/>
    </row>
    <row r="8" spans="2:23" ht="24" customHeight="1">
      <c r="B8" s="159" t="s">
        <v>19</v>
      </c>
      <c r="C8" s="159"/>
      <c r="D8" s="159"/>
      <c r="E8" s="159"/>
      <c r="F8" s="159"/>
      <c r="G8" s="159"/>
      <c r="H8" s="159"/>
      <c r="I8" s="159"/>
      <c r="J8" s="159"/>
      <c r="K8" s="159"/>
      <c r="L8" s="159"/>
      <c r="M8" s="159"/>
      <c r="N8" s="159"/>
      <c r="O8" s="159"/>
      <c r="P8" s="159"/>
      <c r="Q8" s="160" t="s">
        <v>152</v>
      </c>
      <c r="R8" s="160"/>
      <c r="S8" s="160"/>
      <c r="T8" s="159" t="s">
        <v>20</v>
      </c>
      <c r="U8" s="159"/>
      <c r="V8" s="159"/>
      <c r="W8" s="159"/>
    </row>
    <row r="9" spans="2:23" ht="24" customHeight="1">
      <c r="B9" s="159"/>
      <c r="C9" s="159"/>
      <c r="D9" s="159"/>
      <c r="E9" s="159"/>
      <c r="F9" s="159"/>
      <c r="G9" s="159"/>
      <c r="H9" s="159"/>
      <c r="I9" s="159"/>
      <c r="J9" s="159"/>
      <c r="K9" s="159"/>
      <c r="L9" s="159"/>
      <c r="M9" s="159"/>
      <c r="N9" s="159"/>
      <c r="O9" s="159"/>
      <c r="P9" s="159"/>
      <c r="Q9" s="160"/>
      <c r="R9" s="160"/>
      <c r="S9" s="160"/>
      <c r="T9" s="159"/>
      <c r="U9" s="159"/>
      <c r="V9" s="159"/>
      <c r="W9" s="159"/>
    </row>
    <row r="10" spans="2:23">
      <c r="B10" s="167">
        <v>1</v>
      </c>
      <c r="C10" s="167"/>
      <c r="D10" s="166" t="s">
        <v>22</v>
      </c>
      <c r="E10" s="166"/>
      <c r="F10" s="166"/>
      <c r="G10" s="166"/>
      <c r="H10" s="166"/>
      <c r="I10" s="166"/>
      <c r="J10" s="166"/>
      <c r="K10" s="166"/>
      <c r="L10" s="166"/>
      <c r="M10" s="166"/>
      <c r="N10" s="166"/>
      <c r="O10" s="166"/>
      <c r="P10" s="166"/>
      <c r="Q10" s="163" t="e">
        <f>IF(入力シート!$F$26='１-2.事業計画兼収支予算（入力有）'!B10,"〇","")</f>
        <v>#N/A</v>
      </c>
      <c r="R10" s="163"/>
      <c r="S10" s="163"/>
      <c r="T10" s="168"/>
      <c r="U10" s="168"/>
      <c r="V10" s="168"/>
      <c r="W10" s="168"/>
    </row>
    <row r="11" spans="2:23">
      <c r="B11" s="167"/>
      <c r="C11" s="167"/>
      <c r="D11" s="166"/>
      <c r="E11" s="166"/>
      <c r="F11" s="166"/>
      <c r="G11" s="166"/>
      <c r="H11" s="166"/>
      <c r="I11" s="166"/>
      <c r="J11" s="166"/>
      <c r="K11" s="166"/>
      <c r="L11" s="166"/>
      <c r="M11" s="166"/>
      <c r="N11" s="166"/>
      <c r="O11" s="166"/>
      <c r="P11" s="166"/>
      <c r="Q11" s="163"/>
      <c r="R11" s="163"/>
      <c r="S11" s="163"/>
      <c r="T11" s="168"/>
      <c r="U11" s="168"/>
      <c r="V11" s="168"/>
      <c r="W11" s="168"/>
    </row>
    <row r="12" spans="2:23">
      <c r="B12" s="167">
        <v>2</v>
      </c>
      <c r="C12" s="167"/>
      <c r="D12" s="166" t="s">
        <v>23</v>
      </c>
      <c r="E12" s="166"/>
      <c r="F12" s="166"/>
      <c r="G12" s="166"/>
      <c r="H12" s="166"/>
      <c r="I12" s="166"/>
      <c r="J12" s="166"/>
      <c r="K12" s="166"/>
      <c r="L12" s="166"/>
      <c r="M12" s="166"/>
      <c r="N12" s="166"/>
      <c r="O12" s="166"/>
      <c r="P12" s="166"/>
      <c r="Q12" s="163" t="e">
        <f>IF(入力シート!$F$26='１-2.事業計画兼収支予算（入力有）'!B12,"〇","")</f>
        <v>#N/A</v>
      </c>
      <c r="R12" s="163"/>
      <c r="S12" s="163"/>
      <c r="T12" s="168"/>
      <c r="U12" s="168"/>
      <c r="V12" s="168"/>
      <c r="W12" s="168"/>
    </row>
    <row r="13" spans="2:23">
      <c r="B13" s="167"/>
      <c r="C13" s="167"/>
      <c r="D13" s="166"/>
      <c r="E13" s="166"/>
      <c r="F13" s="166"/>
      <c r="G13" s="166"/>
      <c r="H13" s="166"/>
      <c r="I13" s="166"/>
      <c r="J13" s="166"/>
      <c r="K13" s="166"/>
      <c r="L13" s="166"/>
      <c r="M13" s="166"/>
      <c r="N13" s="166"/>
      <c r="O13" s="166"/>
      <c r="P13" s="166"/>
      <c r="Q13" s="163"/>
      <c r="R13" s="163"/>
      <c r="S13" s="163"/>
      <c r="T13" s="168"/>
      <c r="U13" s="168"/>
      <c r="V13" s="168"/>
      <c r="W13" s="168"/>
    </row>
    <row r="14" spans="2:23">
      <c r="B14" s="167">
        <v>3</v>
      </c>
      <c r="C14" s="167"/>
      <c r="D14" s="166" t="s">
        <v>24</v>
      </c>
      <c r="E14" s="166"/>
      <c r="F14" s="166"/>
      <c r="G14" s="166"/>
      <c r="H14" s="166"/>
      <c r="I14" s="166"/>
      <c r="J14" s="166"/>
      <c r="K14" s="166"/>
      <c r="L14" s="166"/>
      <c r="M14" s="166"/>
      <c r="N14" s="166"/>
      <c r="O14" s="166"/>
      <c r="P14" s="166"/>
      <c r="Q14" s="163" t="e">
        <f>IF(入力シート!$F$26='１-2.事業計画兼収支予算（入力有）'!B14,"〇","")</f>
        <v>#N/A</v>
      </c>
      <c r="R14" s="163"/>
      <c r="S14" s="163"/>
      <c r="T14" s="168"/>
      <c r="U14" s="168"/>
      <c r="V14" s="168"/>
      <c r="W14" s="168"/>
    </row>
    <row r="15" spans="2:23">
      <c r="B15" s="167"/>
      <c r="C15" s="167"/>
      <c r="D15" s="166"/>
      <c r="E15" s="166"/>
      <c r="F15" s="166"/>
      <c r="G15" s="166"/>
      <c r="H15" s="166"/>
      <c r="I15" s="166"/>
      <c r="J15" s="166"/>
      <c r="K15" s="166"/>
      <c r="L15" s="166"/>
      <c r="M15" s="166"/>
      <c r="N15" s="166"/>
      <c r="O15" s="166"/>
      <c r="P15" s="166"/>
      <c r="Q15" s="163"/>
      <c r="R15" s="163"/>
      <c r="S15" s="163"/>
      <c r="T15" s="168"/>
      <c r="U15" s="168"/>
      <c r="V15" s="168"/>
      <c r="W15" s="168"/>
    </row>
    <row r="16" spans="2:23">
      <c r="B16" s="167">
        <v>4</v>
      </c>
      <c r="C16" s="167"/>
      <c r="D16" s="166" t="s">
        <v>25</v>
      </c>
      <c r="E16" s="166"/>
      <c r="F16" s="166"/>
      <c r="G16" s="166"/>
      <c r="H16" s="166"/>
      <c r="I16" s="166"/>
      <c r="J16" s="166"/>
      <c r="K16" s="166"/>
      <c r="L16" s="166"/>
      <c r="M16" s="166"/>
      <c r="N16" s="166"/>
      <c r="O16" s="166"/>
      <c r="P16" s="166"/>
      <c r="Q16" s="163" t="e">
        <f>IF(入力シート!$F$26='１-2.事業計画兼収支予算（入力有）'!B16,"〇","")</f>
        <v>#N/A</v>
      </c>
      <c r="R16" s="163"/>
      <c r="S16" s="163"/>
      <c r="T16" s="168"/>
      <c r="U16" s="168"/>
      <c r="V16" s="168"/>
      <c r="W16" s="168"/>
    </row>
    <row r="17" spans="2:23">
      <c r="B17" s="167"/>
      <c r="C17" s="167"/>
      <c r="D17" s="166"/>
      <c r="E17" s="166"/>
      <c r="F17" s="166"/>
      <c r="G17" s="166"/>
      <c r="H17" s="166"/>
      <c r="I17" s="166"/>
      <c r="J17" s="166"/>
      <c r="K17" s="166"/>
      <c r="L17" s="166"/>
      <c r="M17" s="166"/>
      <c r="N17" s="166"/>
      <c r="O17" s="166"/>
      <c r="P17" s="166"/>
      <c r="Q17" s="163"/>
      <c r="R17" s="163"/>
      <c r="S17" s="163"/>
      <c r="T17" s="168"/>
      <c r="U17" s="168"/>
      <c r="V17" s="168"/>
      <c r="W17" s="168"/>
    </row>
    <row r="18" spans="2:23">
      <c r="B18" s="167">
        <v>5</v>
      </c>
      <c r="C18" s="167"/>
      <c r="D18" s="166" t="s">
        <v>26</v>
      </c>
      <c r="E18" s="166"/>
      <c r="F18" s="166"/>
      <c r="G18" s="166"/>
      <c r="H18" s="166"/>
      <c r="I18" s="166"/>
      <c r="J18" s="166"/>
      <c r="K18" s="166"/>
      <c r="L18" s="166"/>
      <c r="M18" s="166"/>
      <c r="N18" s="166"/>
      <c r="O18" s="166"/>
      <c r="P18" s="166"/>
      <c r="Q18" s="163" t="e">
        <f>IF(入力シート!$F$26='１-2.事業計画兼収支予算（入力有）'!B18,"〇","")</f>
        <v>#N/A</v>
      </c>
      <c r="R18" s="163"/>
      <c r="S18" s="163"/>
      <c r="T18" s="168"/>
      <c r="U18" s="168"/>
      <c r="V18" s="168"/>
      <c r="W18" s="168"/>
    </row>
    <row r="19" spans="2:23">
      <c r="B19" s="167"/>
      <c r="C19" s="167"/>
      <c r="D19" s="166"/>
      <c r="E19" s="166"/>
      <c r="F19" s="166"/>
      <c r="G19" s="166"/>
      <c r="H19" s="166"/>
      <c r="I19" s="166"/>
      <c r="J19" s="166"/>
      <c r="K19" s="166"/>
      <c r="L19" s="166"/>
      <c r="M19" s="166"/>
      <c r="N19" s="166"/>
      <c r="O19" s="166"/>
      <c r="P19" s="166"/>
      <c r="Q19" s="163"/>
      <c r="R19" s="163"/>
      <c r="S19" s="163"/>
      <c r="T19" s="168"/>
      <c r="U19" s="168"/>
      <c r="V19" s="168"/>
      <c r="W19" s="168"/>
    </row>
    <row r="21" spans="2:23">
      <c r="B21" s="159" t="s">
        <v>27</v>
      </c>
      <c r="C21" s="159"/>
      <c r="D21" s="159"/>
      <c r="E21" s="159"/>
      <c r="F21" s="159"/>
      <c r="G21" s="159"/>
      <c r="H21" s="159"/>
      <c r="I21" s="159"/>
      <c r="J21" s="159"/>
      <c r="K21" s="159"/>
      <c r="L21" s="159"/>
      <c r="M21" s="159"/>
      <c r="N21" s="159"/>
      <c r="O21" s="159"/>
      <c r="P21" s="159"/>
      <c r="Q21" s="159"/>
      <c r="R21" s="159"/>
      <c r="S21" s="159"/>
      <c r="T21" s="159"/>
      <c r="U21" s="159"/>
      <c r="V21" s="159"/>
      <c r="W21" s="159"/>
    </row>
    <row r="22" spans="2:23">
      <c r="B22" s="159"/>
      <c r="C22" s="159"/>
      <c r="D22" s="159"/>
      <c r="E22" s="159"/>
      <c r="F22" s="159"/>
      <c r="G22" s="159"/>
      <c r="H22" s="159"/>
      <c r="I22" s="159"/>
      <c r="J22" s="159"/>
      <c r="K22" s="159"/>
      <c r="L22" s="159"/>
      <c r="M22" s="159"/>
      <c r="N22" s="159"/>
      <c r="O22" s="159"/>
      <c r="P22" s="159"/>
      <c r="Q22" s="159"/>
      <c r="R22" s="159"/>
      <c r="S22" s="159"/>
      <c r="T22" s="159"/>
      <c r="U22" s="159"/>
      <c r="V22" s="159"/>
      <c r="W22" s="159"/>
    </row>
    <row r="23" spans="2:23">
      <c r="B23" s="175" t="str">
        <f>IF(入力シート!E27="","",入力シート!E27)</f>
        <v/>
      </c>
      <c r="C23" s="175"/>
      <c r="D23" s="175"/>
      <c r="E23" s="175"/>
      <c r="F23" s="175"/>
      <c r="G23" s="175"/>
      <c r="H23" s="175"/>
      <c r="I23" s="175"/>
      <c r="J23" s="175"/>
      <c r="K23" s="175"/>
      <c r="L23" s="175"/>
      <c r="M23" s="175"/>
      <c r="N23" s="175"/>
      <c r="O23" s="175"/>
      <c r="P23" s="175"/>
      <c r="Q23" s="175"/>
      <c r="R23" s="175"/>
      <c r="S23" s="175"/>
      <c r="T23" s="175"/>
      <c r="U23" s="175"/>
      <c r="V23" s="175"/>
      <c r="W23" s="175"/>
    </row>
    <row r="24" spans="2:23">
      <c r="B24" s="175"/>
      <c r="C24" s="175"/>
      <c r="D24" s="175"/>
      <c r="E24" s="175"/>
      <c r="F24" s="175"/>
      <c r="G24" s="175"/>
      <c r="H24" s="175"/>
      <c r="I24" s="175"/>
      <c r="J24" s="175"/>
      <c r="K24" s="175"/>
      <c r="L24" s="175"/>
      <c r="M24" s="175"/>
      <c r="N24" s="175"/>
      <c r="O24" s="175"/>
      <c r="P24" s="175"/>
      <c r="Q24" s="175"/>
      <c r="R24" s="175"/>
      <c r="S24" s="175"/>
      <c r="T24" s="175"/>
      <c r="U24" s="175"/>
      <c r="V24" s="175"/>
      <c r="W24" s="175"/>
    </row>
    <row r="25" spans="2:23">
      <c r="B25" s="175"/>
      <c r="C25" s="175"/>
      <c r="D25" s="175"/>
      <c r="E25" s="175"/>
      <c r="F25" s="175"/>
      <c r="G25" s="175"/>
      <c r="H25" s="175"/>
      <c r="I25" s="175"/>
      <c r="J25" s="175"/>
      <c r="K25" s="175"/>
      <c r="L25" s="175"/>
      <c r="M25" s="175"/>
      <c r="N25" s="175"/>
      <c r="O25" s="175"/>
      <c r="P25" s="175"/>
      <c r="Q25" s="175"/>
      <c r="R25" s="175"/>
      <c r="S25" s="175"/>
      <c r="T25" s="175"/>
      <c r="U25" s="175"/>
      <c r="V25" s="175"/>
      <c r="W25" s="175"/>
    </row>
    <row r="26" spans="2:23">
      <c r="B26" s="175"/>
      <c r="C26" s="175"/>
      <c r="D26" s="175"/>
      <c r="E26" s="175"/>
      <c r="F26" s="175"/>
      <c r="G26" s="175"/>
      <c r="H26" s="175"/>
      <c r="I26" s="175"/>
      <c r="J26" s="175"/>
      <c r="K26" s="175"/>
      <c r="L26" s="175"/>
      <c r="M26" s="175"/>
      <c r="N26" s="175"/>
      <c r="O26" s="175"/>
      <c r="P26" s="175"/>
      <c r="Q26" s="175"/>
      <c r="R26" s="175"/>
      <c r="S26" s="175"/>
      <c r="T26" s="175"/>
      <c r="U26" s="175"/>
      <c r="V26" s="175"/>
      <c r="W26" s="175"/>
    </row>
    <row r="27" spans="2:23">
      <c r="B27" s="175"/>
      <c r="C27" s="175"/>
      <c r="D27" s="175"/>
      <c r="E27" s="175"/>
      <c r="F27" s="175"/>
      <c r="G27" s="175"/>
      <c r="H27" s="175"/>
      <c r="I27" s="175"/>
      <c r="J27" s="175"/>
      <c r="K27" s="175"/>
      <c r="L27" s="175"/>
      <c r="M27" s="175"/>
      <c r="N27" s="175"/>
      <c r="O27" s="175"/>
      <c r="P27" s="175"/>
      <c r="Q27" s="175"/>
      <c r="R27" s="175"/>
      <c r="S27" s="175"/>
      <c r="T27" s="175"/>
      <c r="U27" s="175"/>
      <c r="V27" s="175"/>
      <c r="W27" s="175"/>
    </row>
    <row r="28" spans="2:23">
      <c r="B28" s="175"/>
      <c r="C28" s="175"/>
      <c r="D28" s="175"/>
      <c r="E28" s="175"/>
      <c r="F28" s="175"/>
      <c r="G28" s="175"/>
      <c r="H28" s="175"/>
      <c r="I28" s="175"/>
      <c r="J28" s="175"/>
      <c r="K28" s="175"/>
      <c r="L28" s="175"/>
      <c r="M28" s="175"/>
      <c r="N28" s="175"/>
      <c r="O28" s="175"/>
      <c r="P28" s="175"/>
      <c r="Q28" s="175"/>
      <c r="R28" s="175"/>
      <c r="S28" s="175"/>
      <c r="T28" s="175"/>
      <c r="U28" s="175"/>
      <c r="V28" s="175"/>
      <c r="W28" s="175"/>
    </row>
    <row r="30" spans="2:23">
      <c r="B30" s="56" t="s">
        <v>28</v>
      </c>
    </row>
    <row r="31" spans="2:23" ht="12" customHeight="1">
      <c r="B31" s="159" t="s">
        <v>29</v>
      </c>
      <c r="C31" s="159"/>
      <c r="D31" s="159"/>
      <c r="E31" s="159"/>
      <c r="F31" s="159"/>
      <c r="G31" s="159"/>
      <c r="H31" s="159"/>
      <c r="I31" s="159"/>
      <c r="J31" s="159" t="s">
        <v>30</v>
      </c>
      <c r="K31" s="159"/>
      <c r="L31" s="159"/>
      <c r="M31" s="159"/>
      <c r="N31" s="159"/>
      <c r="O31" s="159"/>
      <c r="P31" s="159" t="s">
        <v>20</v>
      </c>
      <c r="Q31" s="159"/>
      <c r="R31" s="159"/>
      <c r="S31" s="159"/>
      <c r="T31" s="159"/>
      <c r="U31" s="159"/>
      <c r="V31" s="159"/>
      <c r="W31" s="159"/>
    </row>
    <row r="32" spans="2:23" ht="12" customHeight="1">
      <c r="B32" s="159"/>
      <c r="C32" s="159"/>
      <c r="D32" s="159"/>
      <c r="E32" s="159"/>
      <c r="F32" s="159"/>
      <c r="G32" s="159"/>
      <c r="H32" s="159"/>
      <c r="I32" s="159"/>
      <c r="J32" s="159"/>
      <c r="K32" s="159"/>
      <c r="L32" s="159"/>
      <c r="M32" s="159"/>
      <c r="N32" s="159"/>
      <c r="O32" s="159"/>
      <c r="P32" s="159"/>
      <c r="Q32" s="159"/>
      <c r="R32" s="159"/>
      <c r="S32" s="159"/>
      <c r="T32" s="159"/>
      <c r="U32" s="159"/>
      <c r="V32" s="159"/>
      <c r="W32" s="159"/>
    </row>
    <row r="33" spans="2:23" ht="12" customHeight="1">
      <c r="B33" s="167" t="s">
        <v>31</v>
      </c>
      <c r="C33" s="167"/>
      <c r="D33" s="167"/>
      <c r="E33" s="167"/>
      <c r="F33" s="167"/>
      <c r="G33" s="167"/>
      <c r="H33" s="167"/>
      <c r="I33" s="167"/>
      <c r="J33" s="176">
        <f>入力シート!E25</f>
        <v>0</v>
      </c>
      <c r="K33" s="176"/>
      <c r="L33" s="176"/>
      <c r="M33" s="176"/>
      <c r="N33" s="176"/>
      <c r="O33" s="176"/>
      <c r="P33" s="179"/>
      <c r="Q33" s="179"/>
      <c r="R33" s="179"/>
      <c r="S33" s="179"/>
      <c r="T33" s="179"/>
      <c r="U33" s="179"/>
      <c r="V33" s="179"/>
      <c r="W33" s="179"/>
    </row>
    <row r="34" spans="2:23" ht="12" customHeight="1">
      <c r="B34" s="167"/>
      <c r="C34" s="167"/>
      <c r="D34" s="167"/>
      <c r="E34" s="167"/>
      <c r="F34" s="167"/>
      <c r="G34" s="167"/>
      <c r="H34" s="167"/>
      <c r="I34" s="167"/>
      <c r="J34" s="176"/>
      <c r="K34" s="176"/>
      <c r="L34" s="176"/>
      <c r="M34" s="176"/>
      <c r="N34" s="176"/>
      <c r="O34" s="176"/>
      <c r="P34" s="179"/>
      <c r="Q34" s="179"/>
      <c r="R34" s="179"/>
      <c r="S34" s="179"/>
      <c r="T34" s="179"/>
      <c r="U34" s="179"/>
      <c r="V34" s="179"/>
      <c r="W34" s="179"/>
    </row>
    <row r="35" spans="2:23" ht="12" customHeight="1">
      <c r="B35" s="167" t="s">
        <v>32</v>
      </c>
      <c r="C35" s="167"/>
      <c r="D35" s="167"/>
      <c r="E35" s="167"/>
      <c r="F35" s="167"/>
      <c r="G35" s="167"/>
      <c r="H35" s="167"/>
      <c r="I35" s="167"/>
      <c r="J35" s="176">
        <f>入力シート!E23-入力シート!E25</f>
        <v>0</v>
      </c>
      <c r="K35" s="176"/>
      <c r="L35" s="176"/>
      <c r="M35" s="176"/>
      <c r="N35" s="176"/>
      <c r="O35" s="176"/>
      <c r="P35" s="167"/>
      <c r="Q35" s="167"/>
      <c r="R35" s="167"/>
      <c r="S35" s="167"/>
      <c r="T35" s="167"/>
      <c r="U35" s="167"/>
      <c r="V35" s="167"/>
      <c r="W35" s="167"/>
    </row>
    <row r="36" spans="2:23" ht="12" customHeight="1">
      <c r="B36" s="167"/>
      <c r="C36" s="167"/>
      <c r="D36" s="167"/>
      <c r="E36" s="167"/>
      <c r="F36" s="167"/>
      <c r="G36" s="167"/>
      <c r="H36" s="167"/>
      <c r="I36" s="167"/>
      <c r="J36" s="176"/>
      <c r="K36" s="176"/>
      <c r="L36" s="176"/>
      <c r="M36" s="176"/>
      <c r="N36" s="176"/>
      <c r="O36" s="176"/>
      <c r="P36" s="167"/>
      <c r="Q36" s="167"/>
      <c r="R36" s="167"/>
      <c r="S36" s="167"/>
      <c r="T36" s="167"/>
      <c r="U36" s="167"/>
      <c r="V36" s="167"/>
      <c r="W36" s="167"/>
    </row>
    <row r="37" spans="2:23" ht="12" customHeight="1">
      <c r="B37" s="167" t="s">
        <v>33</v>
      </c>
      <c r="C37" s="167"/>
      <c r="D37" s="167"/>
      <c r="E37" s="167"/>
      <c r="F37" s="167"/>
      <c r="G37" s="167"/>
      <c r="H37" s="167"/>
      <c r="I37" s="167"/>
      <c r="J37" s="177">
        <f>SUM(J33:O36)</f>
        <v>0</v>
      </c>
      <c r="K37" s="177"/>
      <c r="L37" s="177"/>
      <c r="M37" s="177"/>
      <c r="N37" s="177"/>
      <c r="O37" s="177"/>
      <c r="P37" s="167"/>
      <c r="Q37" s="167"/>
      <c r="R37" s="167"/>
      <c r="S37" s="167"/>
      <c r="T37" s="167"/>
      <c r="U37" s="167"/>
      <c r="V37" s="167"/>
      <c r="W37" s="167"/>
    </row>
    <row r="38" spans="2:23" ht="12" customHeight="1">
      <c r="B38" s="167"/>
      <c r="C38" s="167"/>
      <c r="D38" s="167"/>
      <c r="E38" s="167"/>
      <c r="F38" s="167"/>
      <c r="G38" s="167"/>
      <c r="H38" s="167"/>
      <c r="I38" s="167"/>
      <c r="J38" s="177"/>
      <c r="K38" s="177"/>
      <c r="L38" s="177"/>
      <c r="M38" s="177"/>
      <c r="N38" s="177"/>
      <c r="O38" s="177"/>
      <c r="P38" s="167"/>
      <c r="Q38" s="167"/>
      <c r="R38" s="167"/>
      <c r="S38" s="167"/>
      <c r="T38" s="167"/>
      <c r="U38" s="167"/>
      <c r="V38" s="167"/>
      <c r="W38" s="167"/>
    </row>
    <row r="40" spans="2:23">
      <c r="B40" s="56" t="s">
        <v>34</v>
      </c>
    </row>
    <row r="41" spans="2:23" s="103" customFormat="1" ht="23.25" customHeight="1">
      <c r="B41" s="169"/>
      <c r="C41" s="170"/>
      <c r="D41" s="170"/>
      <c r="E41" s="170"/>
      <c r="F41" s="170"/>
      <c r="G41" s="170"/>
      <c r="H41" s="170"/>
      <c r="I41" s="171"/>
      <c r="J41" s="172"/>
      <c r="K41" s="173"/>
      <c r="L41" s="173"/>
      <c r="M41" s="173"/>
      <c r="N41" s="173"/>
      <c r="O41" s="174"/>
      <c r="P41" s="178"/>
      <c r="Q41" s="178"/>
      <c r="R41" s="178"/>
      <c r="S41" s="178"/>
      <c r="T41" s="178"/>
      <c r="U41" s="178"/>
      <c r="V41" s="178"/>
      <c r="W41" s="178"/>
    </row>
    <row r="42" spans="2:23" s="103" customFormat="1" ht="23.25" customHeight="1">
      <c r="B42" s="180"/>
      <c r="C42" s="181"/>
      <c r="D42" s="181"/>
      <c r="E42" s="181"/>
      <c r="F42" s="181"/>
      <c r="G42" s="181"/>
      <c r="H42" s="181"/>
      <c r="I42" s="182"/>
      <c r="J42" s="172"/>
      <c r="K42" s="173"/>
      <c r="L42" s="173"/>
      <c r="M42" s="173"/>
      <c r="N42" s="173"/>
      <c r="O42" s="174"/>
      <c r="P42" s="178"/>
      <c r="Q42" s="178"/>
      <c r="R42" s="178"/>
      <c r="S42" s="178"/>
      <c r="T42" s="178"/>
      <c r="U42" s="178"/>
      <c r="V42" s="178"/>
      <c r="W42" s="178"/>
    </row>
    <row r="43" spans="2:23" s="103" customFormat="1" ht="23.25" customHeight="1">
      <c r="B43" s="180"/>
      <c r="C43" s="181"/>
      <c r="D43" s="181"/>
      <c r="E43" s="181"/>
      <c r="F43" s="181"/>
      <c r="G43" s="181"/>
      <c r="H43" s="181"/>
      <c r="I43" s="182"/>
      <c r="J43" s="172"/>
      <c r="K43" s="173"/>
      <c r="L43" s="173"/>
      <c r="M43" s="173"/>
      <c r="N43" s="173"/>
      <c r="O43" s="174"/>
      <c r="P43" s="178"/>
      <c r="Q43" s="178"/>
      <c r="R43" s="178"/>
      <c r="S43" s="178"/>
      <c r="T43" s="178"/>
      <c r="U43" s="178"/>
      <c r="V43" s="178"/>
      <c r="W43" s="178"/>
    </row>
    <row r="44" spans="2:23" s="103" customFormat="1" ht="23.25" customHeight="1">
      <c r="B44" s="104"/>
      <c r="C44" s="105"/>
      <c r="D44" s="105"/>
      <c r="E44" s="105"/>
      <c r="F44" s="105"/>
      <c r="G44" s="105"/>
      <c r="H44" s="105"/>
      <c r="I44" s="106"/>
      <c r="J44" s="107"/>
      <c r="K44" s="108"/>
      <c r="L44" s="108"/>
      <c r="M44" s="108"/>
      <c r="N44" s="108"/>
      <c r="O44" s="109"/>
      <c r="P44" s="178"/>
      <c r="Q44" s="178"/>
      <c r="R44" s="178"/>
      <c r="S44" s="178"/>
      <c r="T44" s="178"/>
      <c r="U44" s="178"/>
      <c r="V44" s="178"/>
      <c r="W44" s="178"/>
    </row>
    <row r="45" spans="2:23" s="103" customFormat="1" ht="23.25" customHeight="1">
      <c r="B45" s="104"/>
      <c r="C45" s="105"/>
      <c r="D45" s="105"/>
      <c r="E45" s="105"/>
      <c r="F45" s="105"/>
      <c r="G45" s="105"/>
      <c r="H45" s="105"/>
      <c r="I45" s="106"/>
      <c r="J45" s="107"/>
      <c r="K45" s="108"/>
      <c r="L45" s="108"/>
      <c r="M45" s="108"/>
      <c r="N45" s="108"/>
      <c r="O45" s="109"/>
      <c r="P45" s="178"/>
      <c r="Q45" s="178"/>
      <c r="R45" s="178"/>
      <c r="S45" s="178"/>
      <c r="T45" s="178"/>
      <c r="U45" s="178"/>
      <c r="V45" s="178"/>
      <c r="W45" s="178"/>
    </row>
    <row r="46" spans="2:23">
      <c r="B46" s="186" t="s">
        <v>151</v>
      </c>
      <c r="C46" s="186"/>
      <c r="D46" s="186"/>
      <c r="E46" s="186"/>
      <c r="F46" s="186"/>
      <c r="G46" s="186"/>
      <c r="H46" s="186"/>
      <c r="I46" s="186"/>
      <c r="J46" s="187">
        <f>SUM(J41:O45)</f>
        <v>0</v>
      </c>
      <c r="K46" s="187"/>
      <c r="L46" s="187"/>
      <c r="M46" s="187"/>
      <c r="N46" s="187"/>
      <c r="O46" s="187"/>
      <c r="P46" s="188" t="s">
        <v>36</v>
      </c>
      <c r="Q46" s="188"/>
      <c r="R46" s="188"/>
      <c r="S46" s="188"/>
      <c r="T46" s="188"/>
      <c r="U46" s="188"/>
      <c r="V46" s="188"/>
      <c r="W46" s="188"/>
    </row>
    <row r="47" spans="2:23">
      <c r="B47" s="186"/>
      <c r="C47" s="186"/>
      <c r="D47" s="186"/>
      <c r="E47" s="186"/>
      <c r="F47" s="186"/>
      <c r="G47" s="186"/>
      <c r="H47" s="186"/>
      <c r="I47" s="186"/>
      <c r="J47" s="187"/>
      <c r="K47" s="187"/>
      <c r="L47" s="187"/>
      <c r="M47" s="187"/>
      <c r="N47" s="187"/>
      <c r="O47" s="187"/>
      <c r="P47" s="188"/>
      <c r="Q47" s="188"/>
      <c r="R47" s="188"/>
      <c r="S47" s="188"/>
      <c r="T47" s="188"/>
      <c r="U47" s="188"/>
      <c r="V47" s="188"/>
      <c r="W47" s="188"/>
    </row>
    <row r="48" spans="2:23">
      <c r="B48" s="167" t="s">
        <v>35</v>
      </c>
      <c r="C48" s="167"/>
      <c r="D48" s="167"/>
      <c r="E48" s="167"/>
      <c r="F48" s="167"/>
      <c r="G48" s="167"/>
      <c r="H48" s="167"/>
      <c r="I48" s="167"/>
      <c r="J48" s="273"/>
      <c r="K48" s="273"/>
      <c r="L48" s="273"/>
      <c r="M48" s="273"/>
      <c r="N48" s="273"/>
      <c r="O48" s="273"/>
      <c r="P48" s="167"/>
      <c r="Q48" s="167"/>
      <c r="R48" s="167"/>
      <c r="S48" s="167"/>
      <c r="T48" s="167"/>
      <c r="U48" s="167"/>
      <c r="V48" s="167"/>
      <c r="W48" s="167"/>
    </row>
    <row r="49" spans="2:23">
      <c r="B49" s="167"/>
      <c r="C49" s="167"/>
      <c r="D49" s="167"/>
      <c r="E49" s="167"/>
      <c r="F49" s="167"/>
      <c r="G49" s="167"/>
      <c r="H49" s="167"/>
      <c r="I49" s="167"/>
      <c r="J49" s="273"/>
      <c r="K49" s="273"/>
      <c r="L49" s="273"/>
      <c r="M49" s="273"/>
      <c r="N49" s="273"/>
      <c r="O49" s="273"/>
      <c r="P49" s="167"/>
      <c r="Q49" s="167"/>
      <c r="R49" s="167"/>
      <c r="S49" s="167"/>
      <c r="T49" s="167"/>
      <c r="U49" s="167"/>
      <c r="V49" s="167"/>
      <c r="W49" s="167"/>
    </row>
    <row r="50" spans="2:23">
      <c r="B50" s="183" t="s">
        <v>33</v>
      </c>
      <c r="C50" s="183"/>
      <c r="D50" s="183"/>
      <c r="E50" s="183"/>
      <c r="F50" s="183"/>
      <c r="G50" s="183"/>
      <c r="H50" s="183"/>
      <c r="I50" s="183"/>
      <c r="J50" s="184">
        <f>SUM(J46:O49)</f>
        <v>0</v>
      </c>
      <c r="K50" s="184"/>
      <c r="L50" s="184"/>
      <c r="M50" s="184"/>
      <c r="N50" s="184"/>
      <c r="O50" s="184"/>
      <c r="P50" s="185" t="s">
        <v>177</v>
      </c>
      <c r="Q50" s="185"/>
      <c r="R50" s="185"/>
      <c r="S50" s="185"/>
      <c r="T50" s="185"/>
      <c r="U50" s="185"/>
      <c r="V50" s="185"/>
      <c r="W50" s="185"/>
    </row>
    <row r="51" spans="2:23">
      <c r="B51" s="183"/>
      <c r="C51" s="183"/>
      <c r="D51" s="183"/>
      <c r="E51" s="183"/>
      <c r="F51" s="183"/>
      <c r="G51" s="183"/>
      <c r="H51" s="183"/>
      <c r="I51" s="183"/>
      <c r="J51" s="184"/>
      <c r="K51" s="184"/>
      <c r="L51" s="184"/>
      <c r="M51" s="184"/>
      <c r="N51" s="184"/>
      <c r="O51" s="184"/>
      <c r="P51" s="185"/>
      <c r="Q51" s="185"/>
      <c r="R51" s="185"/>
      <c r="S51" s="185"/>
      <c r="T51" s="185"/>
      <c r="U51" s="185"/>
      <c r="V51" s="185"/>
      <c r="W51" s="185"/>
    </row>
  </sheetData>
  <sheetProtection sheet="1" objects="1" scenarios="1" insertRows="0"/>
  <mergeCells count="66">
    <mergeCell ref="B42:I42"/>
    <mergeCell ref="J42:O42"/>
    <mergeCell ref="P42:W42"/>
    <mergeCell ref="B50:I51"/>
    <mergeCell ref="J50:O51"/>
    <mergeCell ref="P50:W51"/>
    <mergeCell ref="B46:I47"/>
    <mergeCell ref="J46:O47"/>
    <mergeCell ref="P46:W47"/>
    <mergeCell ref="B48:I49"/>
    <mergeCell ref="J48:O49"/>
    <mergeCell ref="P48:W49"/>
    <mergeCell ref="J43:O43"/>
    <mergeCell ref="B43:I43"/>
    <mergeCell ref="P43:W43"/>
    <mergeCell ref="P44:W44"/>
    <mergeCell ref="P45:W45"/>
    <mergeCell ref="P33:W34"/>
    <mergeCell ref="P35:W36"/>
    <mergeCell ref="P37:W38"/>
    <mergeCell ref="P41:W41"/>
    <mergeCell ref="B41:I41"/>
    <mergeCell ref="J41:O41"/>
    <mergeCell ref="B21:W22"/>
    <mergeCell ref="B23:W28"/>
    <mergeCell ref="B31:I32"/>
    <mergeCell ref="J31:O32"/>
    <mergeCell ref="P31:W32"/>
    <mergeCell ref="B33:I34"/>
    <mergeCell ref="B35:I36"/>
    <mergeCell ref="B37:I38"/>
    <mergeCell ref="J33:O34"/>
    <mergeCell ref="J35:O36"/>
    <mergeCell ref="J37:O38"/>
    <mergeCell ref="Q10:S11"/>
    <mergeCell ref="Q12:S13"/>
    <mergeCell ref="Q14:S15"/>
    <mergeCell ref="Q16:S17"/>
    <mergeCell ref="Q18:S19"/>
    <mergeCell ref="T10:W11"/>
    <mergeCell ref="T12:W13"/>
    <mergeCell ref="T14:W15"/>
    <mergeCell ref="T16:W17"/>
    <mergeCell ref="T18:W19"/>
    <mergeCell ref="B10:C11"/>
    <mergeCell ref="B12:C13"/>
    <mergeCell ref="B14:C15"/>
    <mergeCell ref="B16:C17"/>
    <mergeCell ref="B18:C19"/>
    <mergeCell ref="D10:P11"/>
    <mergeCell ref="D12:P13"/>
    <mergeCell ref="D14:P15"/>
    <mergeCell ref="D16:P17"/>
    <mergeCell ref="D18:P19"/>
    <mergeCell ref="B8:P9"/>
    <mergeCell ref="Q8:S9"/>
    <mergeCell ref="T8:W9"/>
    <mergeCell ref="B1:W1"/>
    <mergeCell ref="B4:W4"/>
    <mergeCell ref="B5:E5"/>
    <mergeCell ref="M5:P5"/>
    <mergeCell ref="B6:E6"/>
    <mergeCell ref="Q5:W5"/>
    <mergeCell ref="F5:L5"/>
    <mergeCell ref="F6:W6"/>
    <mergeCell ref="B2:W2"/>
  </mergeCells>
  <phoneticPr fontId="1"/>
  <pageMargins left="0.70866141732283472" right="0.70866141732283472" top="0.74803149606299213" bottom="0.74803149606299213" header="0.31496062992125984" footer="0.31496062992125984"/>
  <pageSetup paperSize="9" orientation="portrait" blackAndWhite="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2"/>
  <sheetViews>
    <sheetView zoomScaleNormal="100" workbookViewId="0">
      <selection activeCell="C17" sqref="C17:V21"/>
    </sheetView>
  </sheetViews>
  <sheetFormatPr defaultColWidth="3.5" defaultRowHeight="12"/>
  <cols>
    <col min="1" max="1" width="1.125" style="56" customWidth="1"/>
    <col min="2" max="16384" width="3.5" style="56"/>
  </cols>
  <sheetData>
    <row r="1" spans="2:23">
      <c r="B1" s="56" t="s">
        <v>37</v>
      </c>
    </row>
    <row r="2" spans="2:23">
      <c r="B2" s="57"/>
      <c r="C2" s="58"/>
      <c r="D2" s="58"/>
      <c r="E2" s="58"/>
      <c r="F2" s="58"/>
      <c r="G2" s="58"/>
      <c r="H2" s="58"/>
      <c r="I2" s="58"/>
      <c r="J2" s="58"/>
      <c r="K2" s="58"/>
      <c r="L2" s="58"/>
      <c r="M2" s="58"/>
      <c r="N2" s="58"/>
      <c r="O2" s="58"/>
      <c r="P2" s="58"/>
      <c r="Q2" s="58"/>
      <c r="R2" s="58"/>
      <c r="S2" s="58"/>
      <c r="T2" s="58"/>
      <c r="U2" s="58"/>
      <c r="V2" s="58"/>
      <c r="W2" s="59"/>
    </row>
    <row r="3" spans="2:23">
      <c r="B3" s="60"/>
      <c r="C3" s="61"/>
      <c r="D3" s="61"/>
      <c r="E3" s="61"/>
      <c r="F3" s="61"/>
      <c r="G3" s="61"/>
      <c r="H3" s="61"/>
      <c r="I3" s="61"/>
      <c r="J3" s="61"/>
      <c r="K3" s="61"/>
      <c r="L3" s="61"/>
      <c r="M3" s="61"/>
      <c r="N3" s="61"/>
      <c r="O3" s="190" t="str">
        <f>"延水産第"&amp;入力シート!E30&amp;"号"</f>
        <v>延水産第35号</v>
      </c>
      <c r="P3" s="190"/>
      <c r="Q3" s="190"/>
      <c r="R3" s="190"/>
      <c r="S3" s="190"/>
      <c r="T3" s="190"/>
      <c r="U3" s="190"/>
      <c r="V3" s="190"/>
      <c r="W3" s="62"/>
    </row>
    <row r="4" spans="2:23">
      <c r="B4" s="60"/>
      <c r="C4" s="61"/>
      <c r="D4" s="61"/>
      <c r="E4" s="61"/>
      <c r="F4" s="61"/>
      <c r="G4" s="61"/>
      <c r="H4" s="61"/>
      <c r="I4" s="61"/>
      <c r="J4" s="61"/>
      <c r="K4" s="61"/>
      <c r="L4" s="61"/>
      <c r="M4" s="61"/>
      <c r="N4" s="61"/>
      <c r="O4" s="191">
        <f>入力シート!E29</f>
        <v>45792</v>
      </c>
      <c r="P4" s="191"/>
      <c r="Q4" s="191"/>
      <c r="R4" s="191"/>
      <c r="S4" s="191"/>
      <c r="T4" s="191"/>
      <c r="U4" s="191"/>
      <c r="V4" s="191"/>
      <c r="W4" s="62"/>
    </row>
    <row r="5" spans="2:23">
      <c r="B5" s="60"/>
      <c r="C5" s="61"/>
      <c r="D5" s="61"/>
      <c r="E5" s="61"/>
      <c r="F5" s="61"/>
      <c r="G5" s="61"/>
      <c r="H5" s="61"/>
      <c r="I5" s="61"/>
      <c r="J5" s="61"/>
      <c r="K5" s="61"/>
      <c r="L5" s="61"/>
      <c r="M5" s="61"/>
      <c r="N5" s="61"/>
      <c r="O5" s="61"/>
      <c r="P5" s="61"/>
      <c r="Q5" s="61"/>
      <c r="R5" s="61"/>
      <c r="S5" s="61"/>
      <c r="T5" s="61"/>
      <c r="U5" s="61"/>
      <c r="V5" s="61"/>
      <c r="W5" s="62"/>
    </row>
    <row r="6" spans="2:23" ht="13.5">
      <c r="B6" s="150" t="s">
        <v>38</v>
      </c>
      <c r="C6" s="151"/>
      <c r="D6" s="151"/>
      <c r="E6" s="151"/>
      <c r="F6" s="151"/>
      <c r="G6" s="151"/>
      <c r="H6" s="151"/>
      <c r="I6" s="151"/>
      <c r="J6" s="151"/>
      <c r="K6" s="151"/>
      <c r="L6" s="151"/>
      <c r="M6" s="151"/>
      <c r="N6" s="151"/>
      <c r="O6" s="151"/>
      <c r="P6" s="151"/>
      <c r="Q6" s="151"/>
      <c r="R6" s="151"/>
      <c r="S6" s="151"/>
      <c r="T6" s="151"/>
      <c r="U6" s="151"/>
      <c r="V6" s="151"/>
      <c r="W6" s="152"/>
    </row>
    <row r="7" spans="2:23">
      <c r="B7" s="60"/>
      <c r="C7" s="61"/>
      <c r="D7" s="61"/>
      <c r="E7" s="61"/>
      <c r="F7" s="61"/>
      <c r="G7" s="61"/>
      <c r="H7" s="61"/>
      <c r="I7" s="61"/>
      <c r="J7" s="61"/>
      <c r="K7" s="61"/>
      <c r="L7" s="61"/>
      <c r="M7" s="61"/>
      <c r="N7" s="61"/>
      <c r="O7" s="61"/>
      <c r="P7" s="61"/>
      <c r="Q7" s="61"/>
      <c r="R7" s="61"/>
      <c r="S7" s="61"/>
      <c r="T7" s="61"/>
      <c r="U7" s="61"/>
      <c r="V7" s="61"/>
      <c r="W7" s="62"/>
    </row>
    <row r="8" spans="2:23">
      <c r="B8" s="60"/>
      <c r="C8" s="63" t="s">
        <v>4</v>
      </c>
      <c r="E8" s="192">
        <f>入力シート!E17</f>
        <v>0</v>
      </c>
      <c r="F8" s="192"/>
      <c r="G8" s="192"/>
      <c r="H8" s="192"/>
      <c r="I8" s="192"/>
      <c r="J8" s="192"/>
      <c r="K8" s="192"/>
      <c r="L8" s="192"/>
      <c r="M8" s="61"/>
      <c r="N8" s="61"/>
      <c r="O8" s="61"/>
      <c r="P8" s="61"/>
      <c r="Q8" s="61"/>
      <c r="R8" s="61"/>
      <c r="S8" s="61"/>
      <c r="T8" s="61"/>
      <c r="U8" s="61"/>
      <c r="V8" s="61"/>
      <c r="W8" s="62"/>
    </row>
    <row r="9" spans="2:23">
      <c r="B9" s="60"/>
      <c r="C9" s="61"/>
      <c r="E9" s="64"/>
      <c r="F9" s="64"/>
      <c r="G9" s="64"/>
      <c r="H9" s="64"/>
      <c r="I9" s="64"/>
      <c r="J9" s="64"/>
      <c r="K9" s="64"/>
      <c r="L9" s="64"/>
      <c r="M9" s="61"/>
      <c r="N9" s="61"/>
      <c r="O9" s="61"/>
      <c r="P9" s="61"/>
      <c r="Q9" s="61"/>
      <c r="R9" s="61"/>
      <c r="S9" s="61"/>
      <c r="T9" s="61"/>
      <c r="U9" s="61"/>
      <c r="V9" s="61"/>
      <c r="W9" s="62"/>
    </row>
    <row r="10" spans="2:23">
      <c r="B10" s="60"/>
      <c r="C10" s="63" t="s">
        <v>39</v>
      </c>
      <c r="E10" s="192">
        <f>入力シート!E18</f>
        <v>0</v>
      </c>
      <c r="F10" s="192"/>
      <c r="G10" s="192"/>
      <c r="H10" s="192"/>
      <c r="I10" s="192"/>
      <c r="J10" s="192"/>
      <c r="K10" s="192"/>
      <c r="L10" s="192"/>
      <c r="M10" s="61"/>
      <c r="N10" s="61"/>
      <c r="O10" s="61"/>
      <c r="P10" s="61"/>
      <c r="Q10" s="61"/>
      <c r="R10" s="61"/>
      <c r="S10" s="61"/>
      <c r="T10" s="61"/>
      <c r="U10" s="61"/>
      <c r="V10" s="61"/>
      <c r="W10" s="62"/>
    </row>
    <row r="11" spans="2:23">
      <c r="B11" s="60"/>
      <c r="C11" s="61"/>
      <c r="D11" s="61"/>
      <c r="E11" s="193" t="str">
        <f>" "&amp;入力シート!E19&amp;" 　様"</f>
        <v xml:space="preserve">  　様</v>
      </c>
      <c r="F11" s="193"/>
      <c r="G11" s="193"/>
      <c r="H11" s="193"/>
      <c r="I11" s="193"/>
      <c r="J11" s="193"/>
      <c r="K11" s="193"/>
      <c r="L11" s="193"/>
      <c r="O11" s="61"/>
      <c r="P11" s="61"/>
      <c r="Q11" s="61"/>
      <c r="R11" s="61"/>
      <c r="S11" s="61"/>
      <c r="T11" s="61"/>
      <c r="U11" s="61"/>
      <c r="V11" s="61"/>
      <c r="W11" s="62"/>
    </row>
    <row r="12" spans="2:23">
      <c r="B12" s="60"/>
      <c r="C12" s="61"/>
      <c r="D12" s="61"/>
      <c r="E12" s="61"/>
      <c r="F12" s="61"/>
      <c r="G12" s="61"/>
      <c r="H12" s="61"/>
      <c r="I12" s="61"/>
      <c r="J12" s="61"/>
      <c r="K12" s="61"/>
      <c r="L12" s="61"/>
      <c r="O12" s="61"/>
      <c r="P12" s="61"/>
      <c r="Q12" s="61"/>
      <c r="R12" s="61"/>
      <c r="S12" s="61"/>
      <c r="T12" s="61"/>
      <c r="U12" s="61"/>
      <c r="V12" s="61"/>
      <c r="W12" s="62"/>
    </row>
    <row r="13" spans="2:23">
      <c r="B13" s="60"/>
      <c r="C13" s="61"/>
      <c r="D13" s="61"/>
      <c r="E13" s="61"/>
      <c r="F13" s="61"/>
      <c r="G13" s="61"/>
      <c r="H13" s="61"/>
      <c r="I13" s="61"/>
      <c r="J13" s="61"/>
      <c r="K13" s="61"/>
      <c r="L13" s="61"/>
      <c r="O13" s="61"/>
      <c r="P13" s="61"/>
      <c r="Q13" s="61"/>
      <c r="R13" s="61"/>
      <c r="S13" s="61"/>
      <c r="T13" s="61"/>
      <c r="U13" s="61"/>
      <c r="V13" s="61"/>
      <c r="W13" s="62"/>
    </row>
    <row r="14" spans="2:23">
      <c r="B14" s="60"/>
      <c r="C14" s="61"/>
      <c r="D14" s="61"/>
      <c r="E14" s="61"/>
      <c r="F14" s="61"/>
      <c r="G14" s="61"/>
      <c r="H14" s="61"/>
      <c r="I14" s="61"/>
      <c r="J14" s="61"/>
      <c r="K14" s="61"/>
      <c r="L14" s="61"/>
      <c r="M14" s="61"/>
      <c r="N14" s="61"/>
      <c r="O14" s="61"/>
      <c r="P14" s="61"/>
      <c r="Q14" s="61"/>
      <c r="R14" s="61"/>
      <c r="S14" s="61"/>
      <c r="T14" s="63" t="s">
        <v>40</v>
      </c>
      <c r="V14" s="61" t="s">
        <v>41</v>
      </c>
      <c r="W14" s="62"/>
    </row>
    <row r="15" spans="2:23">
      <c r="B15" s="60"/>
      <c r="C15" s="61"/>
      <c r="D15" s="61"/>
      <c r="E15" s="61"/>
      <c r="F15" s="61"/>
      <c r="G15" s="61"/>
      <c r="H15" s="61"/>
      <c r="I15" s="61"/>
      <c r="J15" s="61"/>
      <c r="K15" s="61"/>
      <c r="L15" s="61"/>
      <c r="M15" s="61"/>
      <c r="N15" s="61"/>
      <c r="O15" s="61"/>
      <c r="P15" s="61"/>
      <c r="Q15" s="61"/>
      <c r="R15" s="61"/>
      <c r="S15" s="61"/>
      <c r="T15" s="61"/>
      <c r="U15" s="61"/>
      <c r="V15" s="61"/>
      <c r="W15" s="62"/>
    </row>
    <row r="16" spans="2:23">
      <c r="B16" s="60"/>
      <c r="C16" s="61"/>
      <c r="D16" s="61"/>
      <c r="E16" s="61"/>
      <c r="F16" s="61"/>
      <c r="G16" s="61"/>
      <c r="H16" s="61"/>
      <c r="I16" s="61"/>
      <c r="J16" s="61"/>
      <c r="K16" s="61"/>
      <c r="L16" s="61"/>
      <c r="M16" s="61"/>
      <c r="N16" s="61"/>
      <c r="O16" s="61"/>
      <c r="P16" s="61"/>
      <c r="Q16" s="61"/>
      <c r="R16" s="61"/>
      <c r="S16" s="61"/>
      <c r="T16" s="61"/>
      <c r="U16" s="61"/>
      <c r="V16" s="61"/>
      <c r="W16" s="62"/>
    </row>
    <row r="17" spans="2:23" ht="13.5" customHeight="1">
      <c r="B17" s="60"/>
      <c r="C17" s="196" t="str">
        <f>"　"&amp;TEXT(入力シート!E16,"[$-ja-JP]ggge年m月d日")&amp;"付けをもって申請のあった水産業新技術・設備導入支援事業について次のとおり補助することを決定したので、延岡市補助金等の交付に関する規則第６条第１項の規定に基づいて通知します。"</f>
        <v>　明治33年1月0日付けをもって申請のあった水産業新技術・設備導入支援事業について次のとおり補助することを決定したので、延岡市補助金等の交付に関する規則第６条第１項の規定に基づいて通知します。</v>
      </c>
      <c r="D17" s="196"/>
      <c r="E17" s="196"/>
      <c r="F17" s="196"/>
      <c r="G17" s="196"/>
      <c r="H17" s="196"/>
      <c r="I17" s="196"/>
      <c r="J17" s="196"/>
      <c r="K17" s="196"/>
      <c r="L17" s="196"/>
      <c r="M17" s="196"/>
      <c r="N17" s="196"/>
      <c r="O17" s="196"/>
      <c r="P17" s="196"/>
      <c r="Q17" s="196"/>
      <c r="R17" s="196"/>
      <c r="S17" s="196"/>
      <c r="T17" s="196"/>
      <c r="U17" s="196"/>
      <c r="V17" s="196"/>
      <c r="W17" s="62"/>
    </row>
    <row r="18" spans="2:23">
      <c r="B18" s="60"/>
      <c r="C18" s="196"/>
      <c r="D18" s="196"/>
      <c r="E18" s="196"/>
      <c r="F18" s="196"/>
      <c r="G18" s="196"/>
      <c r="H18" s="196"/>
      <c r="I18" s="196"/>
      <c r="J18" s="196"/>
      <c r="K18" s="196"/>
      <c r="L18" s="196"/>
      <c r="M18" s="196"/>
      <c r="N18" s="196"/>
      <c r="O18" s="196"/>
      <c r="P18" s="196"/>
      <c r="Q18" s="196"/>
      <c r="R18" s="196"/>
      <c r="S18" s="196"/>
      <c r="T18" s="196"/>
      <c r="U18" s="196"/>
      <c r="V18" s="196"/>
      <c r="W18" s="62"/>
    </row>
    <row r="19" spans="2:23">
      <c r="B19" s="60"/>
      <c r="C19" s="196"/>
      <c r="D19" s="196"/>
      <c r="E19" s="196"/>
      <c r="F19" s="196"/>
      <c r="G19" s="196"/>
      <c r="H19" s="196"/>
      <c r="I19" s="196"/>
      <c r="J19" s="196"/>
      <c r="K19" s="196"/>
      <c r="L19" s="196"/>
      <c r="M19" s="196"/>
      <c r="N19" s="196"/>
      <c r="O19" s="196"/>
      <c r="P19" s="196"/>
      <c r="Q19" s="196"/>
      <c r="R19" s="196"/>
      <c r="S19" s="196"/>
      <c r="T19" s="196"/>
      <c r="U19" s="196"/>
      <c r="V19" s="196"/>
      <c r="W19" s="62"/>
    </row>
    <row r="20" spans="2:23">
      <c r="B20" s="60"/>
      <c r="C20" s="196"/>
      <c r="D20" s="196"/>
      <c r="E20" s="196"/>
      <c r="F20" s="196"/>
      <c r="G20" s="196"/>
      <c r="H20" s="196"/>
      <c r="I20" s="196"/>
      <c r="J20" s="196"/>
      <c r="K20" s="196"/>
      <c r="L20" s="196"/>
      <c r="M20" s="196"/>
      <c r="N20" s="196"/>
      <c r="O20" s="196"/>
      <c r="P20" s="196"/>
      <c r="Q20" s="196"/>
      <c r="R20" s="196"/>
      <c r="S20" s="196"/>
      <c r="T20" s="196"/>
      <c r="U20" s="196"/>
      <c r="V20" s="196"/>
      <c r="W20" s="62"/>
    </row>
    <row r="21" spans="2:23">
      <c r="B21" s="60"/>
      <c r="C21" s="196"/>
      <c r="D21" s="196"/>
      <c r="E21" s="196"/>
      <c r="F21" s="196"/>
      <c r="G21" s="196"/>
      <c r="H21" s="196"/>
      <c r="I21" s="196"/>
      <c r="J21" s="196"/>
      <c r="K21" s="196"/>
      <c r="L21" s="196"/>
      <c r="M21" s="196"/>
      <c r="N21" s="196"/>
      <c r="O21" s="196"/>
      <c r="P21" s="196"/>
      <c r="Q21" s="196"/>
      <c r="R21" s="196"/>
      <c r="S21" s="196"/>
      <c r="T21" s="196"/>
      <c r="U21" s="196"/>
      <c r="V21" s="196"/>
      <c r="W21" s="62"/>
    </row>
    <row r="22" spans="2:23">
      <c r="B22" s="60"/>
      <c r="C22" s="65"/>
      <c r="D22" s="65"/>
      <c r="E22" s="65"/>
      <c r="F22" s="65"/>
      <c r="G22" s="65"/>
      <c r="H22" s="65"/>
      <c r="I22" s="65"/>
      <c r="J22" s="65"/>
      <c r="K22" s="65"/>
      <c r="L22" s="65"/>
      <c r="M22" s="65"/>
      <c r="N22" s="65"/>
      <c r="O22" s="65"/>
      <c r="P22" s="65"/>
      <c r="Q22" s="65"/>
      <c r="R22" s="65"/>
      <c r="S22" s="65"/>
      <c r="T22" s="65"/>
      <c r="U22" s="65"/>
      <c r="V22" s="65"/>
      <c r="W22" s="62"/>
    </row>
    <row r="23" spans="2:23">
      <c r="B23" s="60"/>
      <c r="C23" s="195" t="s">
        <v>5</v>
      </c>
      <c r="D23" s="195"/>
      <c r="E23" s="195"/>
      <c r="F23" s="195"/>
      <c r="G23" s="195"/>
      <c r="H23" s="195"/>
      <c r="I23" s="195"/>
      <c r="J23" s="195"/>
      <c r="K23" s="195"/>
      <c r="L23" s="195"/>
      <c r="M23" s="195"/>
      <c r="N23" s="195"/>
      <c r="O23" s="195"/>
      <c r="P23" s="195"/>
      <c r="Q23" s="195"/>
      <c r="R23" s="195"/>
      <c r="S23" s="195"/>
      <c r="T23" s="195"/>
      <c r="U23" s="195"/>
      <c r="V23" s="195"/>
      <c r="W23" s="62"/>
    </row>
    <row r="24" spans="2:23">
      <c r="B24" s="60"/>
      <c r="C24" s="61"/>
      <c r="D24" s="61"/>
      <c r="E24" s="61"/>
      <c r="F24" s="61"/>
      <c r="G24" s="61"/>
      <c r="H24" s="61"/>
      <c r="I24" s="61"/>
      <c r="J24" s="61"/>
      <c r="K24" s="61"/>
      <c r="L24" s="61"/>
      <c r="M24" s="61"/>
      <c r="N24" s="61"/>
      <c r="O24" s="61"/>
      <c r="P24" s="61"/>
      <c r="Q24" s="61"/>
      <c r="R24" s="61"/>
      <c r="S24" s="61"/>
      <c r="T24" s="61"/>
      <c r="U24" s="61"/>
      <c r="V24" s="61"/>
      <c r="W24" s="62"/>
    </row>
    <row r="25" spans="2:23">
      <c r="B25" s="60"/>
      <c r="C25" s="61" t="s">
        <v>42</v>
      </c>
      <c r="D25" s="61"/>
      <c r="E25" s="61"/>
      <c r="F25" s="61"/>
      <c r="G25" s="61"/>
      <c r="H25" s="61"/>
      <c r="I25" s="61"/>
      <c r="J25" s="61"/>
      <c r="K25" s="61"/>
      <c r="L25" s="61"/>
      <c r="M25" s="61"/>
      <c r="N25" s="61"/>
      <c r="O25" s="61"/>
      <c r="P25" s="61"/>
      <c r="Q25" s="61"/>
      <c r="R25" s="61"/>
      <c r="S25" s="61"/>
      <c r="T25" s="61"/>
      <c r="U25" s="61"/>
      <c r="V25" s="61"/>
      <c r="W25" s="62"/>
    </row>
    <row r="26" spans="2:23">
      <c r="B26" s="60"/>
      <c r="C26" s="61"/>
      <c r="D26" s="61"/>
      <c r="E26" s="61"/>
      <c r="F26" s="61"/>
      <c r="G26" s="61"/>
      <c r="H26" s="61"/>
      <c r="I26" s="61"/>
      <c r="J26" s="61"/>
      <c r="K26" s="61"/>
      <c r="L26" s="61"/>
      <c r="M26" s="61"/>
      <c r="N26" s="61"/>
      <c r="O26" s="61"/>
      <c r="P26" s="61"/>
      <c r="Q26" s="61"/>
      <c r="R26" s="61"/>
      <c r="S26" s="61"/>
      <c r="T26" s="61"/>
      <c r="U26" s="61"/>
      <c r="V26" s="61"/>
      <c r="W26" s="62"/>
    </row>
    <row r="27" spans="2:23" ht="13.5">
      <c r="B27" s="60"/>
      <c r="C27" s="61" t="s">
        <v>7</v>
      </c>
      <c r="D27" s="61"/>
      <c r="E27" s="148">
        <f>入力シート!E31</f>
        <v>0</v>
      </c>
      <c r="F27" s="148"/>
      <c r="G27" s="148"/>
      <c r="H27" s="148"/>
      <c r="I27" s="148"/>
      <c r="J27" s="148"/>
      <c r="K27" s="148"/>
      <c r="L27" s="148"/>
      <c r="M27" s="61"/>
      <c r="N27" s="61"/>
      <c r="O27" s="61"/>
      <c r="P27" s="61"/>
      <c r="Q27" s="61"/>
      <c r="R27" s="61"/>
      <c r="S27" s="61"/>
      <c r="T27" s="61"/>
      <c r="U27" s="61"/>
      <c r="V27" s="61"/>
      <c r="W27" s="62"/>
    </row>
    <row r="28" spans="2:23">
      <c r="B28" s="60"/>
      <c r="C28" s="61"/>
      <c r="D28" s="61"/>
      <c r="E28" s="61"/>
      <c r="F28" s="61"/>
      <c r="G28" s="61"/>
      <c r="H28" s="61"/>
      <c r="I28" s="61"/>
      <c r="J28" s="61"/>
      <c r="K28" s="61"/>
      <c r="L28" s="61"/>
      <c r="M28" s="61"/>
      <c r="N28" s="61"/>
      <c r="O28" s="61"/>
      <c r="P28" s="61"/>
      <c r="Q28" s="61"/>
      <c r="R28" s="61"/>
      <c r="S28" s="61"/>
      <c r="T28" s="61"/>
      <c r="U28" s="61"/>
      <c r="V28" s="61"/>
      <c r="W28" s="62"/>
    </row>
    <row r="29" spans="2:23" s="33" customFormat="1" ht="18" customHeight="1">
      <c r="B29" s="66"/>
      <c r="C29" s="67" t="s">
        <v>43</v>
      </c>
      <c r="D29" s="67"/>
      <c r="E29" s="67"/>
      <c r="F29" s="67"/>
      <c r="G29" s="67"/>
      <c r="H29" s="67"/>
      <c r="I29" s="67"/>
      <c r="J29" s="67"/>
      <c r="K29" s="67"/>
      <c r="L29" s="67"/>
      <c r="M29" s="67"/>
      <c r="N29" s="67"/>
      <c r="O29" s="67"/>
      <c r="P29" s="67"/>
      <c r="Q29" s="67"/>
      <c r="R29" s="67"/>
      <c r="S29" s="67"/>
      <c r="T29" s="67"/>
      <c r="U29" s="67"/>
      <c r="V29" s="67"/>
      <c r="W29" s="68"/>
    </row>
    <row r="30" spans="2:23" s="33" customFormat="1" ht="18" customHeight="1">
      <c r="B30" s="66"/>
      <c r="C30" s="69" t="s">
        <v>178</v>
      </c>
      <c r="D30" s="194" t="str">
        <f>"　補助金等は、補助事業に充当し、他に流用してはならない。"</f>
        <v>　補助金等は、補助事業に充当し、他に流用してはならない。</v>
      </c>
      <c r="E30" s="194"/>
      <c r="F30" s="194"/>
      <c r="G30" s="194"/>
      <c r="H30" s="194"/>
      <c r="I30" s="194"/>
      <c r="J30" s="194"/>
      <c r="K30" s="194"/>
      <c r="L30" s="194"/>
      <c r="M30" s="194"/>
      <c r="N30" s="194"/>
      <c r="O30" s="194"/>
      <c r="P30" s="194"/>
      <c r="Q30" s="194"/>
      <c r="R30" s="194"/>
      <c r="S30" s="194"/>
      <c r="T30" s="194"/>
      <c r="U30" s="194"/>
      <c r="V30" s="194"/>
      <c r="W30" s="68"/>
    </row>
    <row r="31" spans="2:23" s="33" customFormat="1" ht="9" customHeight="1">
      <c r="B31" s="66"/>
      <c r="C31" s="69"/>
      <c r="D31" s="70"/>
      <c r="E31" s="70"/>
      <c r="F31" s="70"/>
      <c r="G31" s="70"/>
      <c r="H31" s="70"/>
      <c r="I31" s="70"/>
      <c r="J31" s="70"/>
      <c r="K31" s="70"/>
      <c r="L31" s="70"/>
      <c r="M31" s="70"/>
      <c r="N31" s="70"/>
      <c r="O31" s="70"/>
      <c r="P31" s="70"/>
      <c r="Q31" s="70"/>
      <c r="R31" s="70"/>
      <c r="S31" s="70"/>
      <c r="T31" s="70"/>
      <c r="U31" s="70"/>
      <c r="V31" s="70"/>
      <c r="W31" s="68"/>
    </row>
    <row r="32" spans="2:23" s="33" customFormat="1" ht="18" customHeight="1">
      <c r="B32" s="66"/>
      <c r="C32" s="71" t="s">
        <v>180</v>
      </c>
      <c r="D32" s="189" t="str">
        <f>"　補助事業の内容を変更（市長が認める軽微な変更を除く。）し、又は補助事業を中止する場合においては、速やかに市長に申請し、承認を受けなければならない。"</f>
        <v>　補助事業の内容を変更（市長が認める軽微な変更を除く。）し、又は補助事業を中止する場合においては、速やかに市長に申請し、承認を受けなければならない。</v>
      </c>
      <c r="E32" s="189"/>
      <c r="F32" s="189"/>
      <c r="G32" s="189"/>
      <c r="H32" s="189"/>
      <c r="I32" s="189"/>
      <c r="J32" s="189"/>
      <c r="K32" s="189"/>
      <c r="L32" s="189"/>
      <c r="M32" s="189"/>
      <c r="N32" s="189"/>
      <c r="O32" s="189"/>
      <c r="P32" s="189"/>
      <c r="Q32" s="189"/>
      <c r="R32" s="189"/>
      <c r="S32" s="189"/>
      <c r="T32" s="189"/>
      <c r="U32" s="189"/>
      <c r="V32" s="189"/>
      <c r="W32" s="68"/>
    </row>
    <row r="33" spans="2:23" s="33" customFormat="1" ht="18" customHeight="1">
      <c r="B33" s="66"/>
      <c r="C33" s="67" t="s">
        <v>179</v>
      </c>
      <c r="D33" s="189"/>
      <c r="E33" s="189"/>
      <c r="F33" s="189"/>
      <c r="G33" s="189"/>
      <c r="H33" s="189"/>
      <c r="I33" s="189"/>
      <c r="J33" s="189"/>
      <c r="K33" s="189"/>
      <c r="L33" s="189"/>
      <c r="M33" s="189"/>
      <c r="N33" s="189"/>
      <c r="O33" s="189"/>
      <c r="P33" s="189"/>
      <c r="Q33" s="189"/>
      <c r="R33" s="189"/>
      <c r="S33" s="189"/>
      <c r="T33" s="189"/>
      <c r="U33" s="189"/>
      <c r="V33" s="189"/>
      <c r="W33" s="68"/>
    </row>
    <row r="34" spans="2:23" s="33" customFormat="1" ht="18" customHeight="1">
      <c r="B34" s="66"/>
      <c r="C34" s="67" t="s">
        <v>179</v>
      </c>
      <c r="D34" s="189"/>
      <c r="E34" s="189"/>
      <c r="F34" s="189"/>
      <c r="G34" s="189"/>
      <c r="H34" s="189"/>
      <c r="I34" s="189"/>
      <c r="J34" s="189"/>
      <c r="K34" s="189"/>
      <c r="L34" s="189"/>
      <c r="M34" s="189"/>
      <c r="N34" s="189"/>
      <c r="O34" s="189"/>
      <c r="P34" s="189"/>
      <c r="Q34" s="189"/>
      <c r="R34" s="189"/>
      <c r="S34" s="189"/>
      <c r="T34" s="189"/>
      <c r="U34" s="189"/>
      <c r="V34" s="189"/>
      <c r="W34" s="68"/>
    </row>
    <row r="35" spans="2:23" s="33" customFormat="1" ht="18" customHeight="1">
      <c r="B35" s="66"/>
      <c r="C35" s="71" t="s">
        <v>181</v>
      </c>
      <c r="D35" s="189" t="str">
        <f>"　補助事業が予定の期間内に完了しない場合又は補助事業の遂行が困難となった場合においては、速やかに市長に報告してその指示を受けること。"</f>
        <v>　補助事業が予定の期間内に完了しない場合又は補助事業の遂行が困難となった場合においては、速やかに市長に報告してその指示を受けること。</v>
      </c>
      <c r="E35" s="189"/>
      <c r="F35" s="189"/>
      <c r="G35" s="189"/>
      <c r="H35" s="189"/>
      <c r="I35" s="189"/>
      <c r="J35" s="189"/>
      <c r="K35" s="189"/>
      <c r="L35" s="189"/>
      <c r="M35" s="189"/>
      <c r="N35" s="189"/>
      <c r="O35" s="189"/>
      <c r="P35" s="189"/>
      <c r="Q35" s="189"/>
      <c r="R35" s="189"/>
      <c r="S35" s="189"/>
      <c r="T35" s="189"/>
      <c r="U35" s="189"/>
      <c r="V35" s="189"/>
      <c r="W35" s="68"/>
    </row>
    <row r="36" spans="2:23" s="33" customFormat="1" ht="18" customHeight="1">
      <c r="B36" s="66"/>
      <c r="C36" s="67" t="s">
        <v>179</v>
      </c>
      <c r="D36" s="189"/>
      <c r="E36" s="189"/>
      <c r="F36" s="189"/>
      <c r="G36" s="189"/>
      <c r="H36" s="189"/>
      <c r="I36" s="189"/>
      <c r="J36" s="189"/>
      <c r="K36" s="189"/>
      <c r="L36" s="189"/>
      <c r="M36" s="189"/>
      <c r="N36" s="189"/>
      <c r="O36" s="189"/>
      <c r="P36" s="189"/>
      <c r="Q36" s="189"/>
      <c r="R36" s="189"/>
      <c r="S36" s="189"/>
      <c r="T36" s="189"/>
      <c r="U36" s="189"/>
      <c r="V36" s="189"/>
      <c r="W36" s="68"/>
    </row>
    <row r="37" spans="2:23" s="33" customFormat="1" ht="18" customHeight="1">
      <c r="B37" s="66"/>
      <c r="C37" s="69" t="s">
        <v>182</v>
      </c>
      <c r="D37" s="189" t="str">
        <f>"　補助事業の使途等について適当でないと認めたときは、交付の決定を取り消し、又は補助金等の全部若しくは一部の返還を求めることがある。"</f>
        <v>　補助事業の使途等について適当でないと認めたときは、交付の決定を取り消し、又は補助金等の全部若しくは一部の返還を求めることがある。</v>
      </c>
      <c r="E37" s="189"/>
      <c r="F37" s="189"/>
      <c r="G37" s="189"/>
      <c r="H37" s="189"/>
      <c r="I37" s="189"/>
      <c r="J37" s="189"/>
      <c r="K37" s="189"/>
      <c r="L37" s="189"/>
      <c r="M37" s="189"/>
      <c r="N37" s="189"/>
      <c r="O37" s="189"/>
      <c r="P37" s="189"/>
      <c r="Q37" s="189"/>
      <c r="R37" s="189"/>
      <c r="S37" s="189"/>
      <c r="T37" s="189"/>
      <c r="U37" s="189"/>
      <c r="V37" s="189"/>
      <c r="W37" s="68"/>
    </row>
    <row r="38" spans="2:23" s="33" customFormat="1" ht="18" customHeight="1">
      <c r="B38" s="66"/>
      <c r="C38" s="69"/>
      <c r="D38" s="189"/>
      <c r="E38" s="189"/>
      <c r="F38" s="189"/>
      <c r="G38" s="189"/>
      <c r="H38" s="189"/>
      <c r="I38" s="189"/>
      <c r="J38" s="189"/>
      <c r="K38" s="189"/>
      <c r="L38" s="189"/>
      <c r="M38" s="189"/>
      <c r="N38" s="189"/>
      <c r="O38" s="189"/>
      <c r="P38" s="189"/>
      <c r="Q38" s="189"/>
      <c r="R38" s="189"/>
      <c r="S38" s="189"/>
      <c r="T38" s="189"/>
      <c r="U38" s="189"/>
      <c r="V38" s="189"/>
      <c r="W38" s="68"/>
    </row>
    <row r="39" spans="2:23" s="33" customFormat="1" ht="18" customHeight="1">
      <c r="B39" s="66"/>
      <c r="C39" s="69" t="s">
        <v>183</v>
      </c>
      <c r="D39" s="189" t="str">
        <f>"　市長が必要と認めるときは、関係事項について報告を求め、又は関係書類の検査をすることがある。"</f>
        <v>　市長が必要と認めるときは、関係事項について報告を求め、又は関係書類の検査をすることがある。</v>
      </c>
      <c r="E39" s="189"/>
      <c r="F39" s="189"/>
      <c r="G39" s="189"/>
      <c r="H39" s="189"/>
      <c r="I39" s="189"/>
      <c r="J39" s="189"/>
      <c r="K39" s="189"/>
      <c r="L39" s="189"/>
      <c r="M39" s="189"/>
      <c r="N39" s="189"/>
      <c r="O39" s="189"/>
      <c r="P39" s="189"/>
      <c r="Q39" s="189"/>
      <c r="R39" s="189"/>
      <c r="S39" s="189"/>
      <c r="T39" s="189"/>
      <c r="U39" s="189"/>
      <c r="V39" s="189"/>
      <c r="W39" s="68"/>
    </row>
    <row r="40" spans="2:23" s="33" customFormat="1" ht="18" customHeight="1">
      <c r="B40" s="66"/>
      <c r="D40" s="189"/>
      <c r="E40" s="189"/>
      <c r="F40" s="189"/>
      <c r="G40" s="189"/>
      <c r="H40" s="189"/>
      <c r="I40" s="189"/>
      <c r="J40" s="189"/>
      <c r="K40" s="189"/>
      <c r="L40" s="189"/>
      <c r="M40" s="189"/>
      <c r="N40" s="189"/>
      <c r="O40" s="189"/>
      <c r="P40" s="189"/>
      <c r="Q40" s="189"/>
      <c r="R40" s="189"/>
      <c r="S40" s="189"/>
      <c r="T40" s="189"/>
      <c r="U40" s="189"/>
      <c r="V40" s="189"/>
      <c r="W40" s="68"/>
    </row>
    <row r="41" spans="2:23" s="33" customFormat="1" ht="18" customHeight="1">
      <c r="B41" s="66"/>
      <c r="C41" s="67"/>
      <c r="D41" s="67"/>
      <c r="E41" s="67"/>
      <c r="F41" s="67"/>
      <c r="G41" s="67"/>
      <c r="H41" s="67"/>
      <c r="I41" s="67"/>
      <c r="J41" s="67"/>
      <c r="K41" s="67"/>
      <c r="L41" s="67"/>
      <c r="M41" s="67"/>
      <c r="N41" s="67"/>
      <c r="O41" s="67"/>
      <c r="P41" s="67"/>
      <c r="Q41" s="67"/>
      <c r="R41" s="67"/>
      <c r="S41" s="67"/>
      <c r="T41" s="67"/>
      <c r="U41" s="67"/>
      <c r="V41" s="67"/>
      <c r="W41" s="68"/>
    </row>
    <row r="42" spans="2:23" s="33" customFormat="1" ht="18" customHeight="1">
      <c r="B42" s="66"/>
      <c r="C42" s="67" t="s">
        <v>44</v>
      </c>
      <c r="D42" s="67"/>
      <c r="E42" s="67"/>
      <c r="F42" s="67"/>
      <c r="G42" s="67"/>
      <c r="H42" s="67"/>
      <c r="I42" s="67"/>
      <c r="J42" s="67"/>
      <c r="K42" s="67"/>
      <c r="L42" s="67"/>
      <c r="M42" s="67"/>
      <c r="N42" s="67"/>
      <c r="O42" s="67"/>
      <c r="P42" s="67"/>
      <c r="Q42" s="67"/>
      <c r="R42" s="67"/>
      <c r="S42" s="67"/>
      <c r="T42" s="67"/>
      <c r="U42" s="67"/>
      <c r="V42" s="67"/>
      <c r="W42" s="68"/>
    </row>
    <row r="43" spans="2:23" s="33" customFormat="1" ht="18" customHeight="1">
      <c r="B43" s="66"/>
      <c r="C43" s="72" t="s">
        <v>184</v>
      </c>
      <c r="D43" s="189" t="str">
        <f>"　補助対象事業完了後30日以内又は補助金の交付の決定を受けた日の属する年度の３月31日のいずれか早い日までに、補助事業実績報告書（規則様式第５号）、事業報告書、収支計算書及び領収書等を提出してください。"</f>
        <v>　補助対象事業完了後30日以内又は補助金の交付の決定を受けた日の属する年度の３月31日のいずれか早い日までに、補助事業実績報告書（規則様式第５号）、事業報告書、収支計算書及び領収書等を提出してください。</v>
      </c>
      <c r="E43" s="189"/>
      <c r="F43" s="189"/>
      <c r="G43" s="189"/>
      <c r="H43" s="189"/>
      <c r="I43" s="189"/>
      <c r="J43" s="189"/>
      <c r="K43" s="189"/>
      <c r="L43" s="189"/>
      <c r="M43" s="189"/>
      <c r="N43" s="189"/>
      <c r="O43" s="189"/>
      <c r="P43" s="189"/>
      <c r="Q43" s="189"/>
      <c r="R43" s="189"/>
      <c r="S43" s="189"/>
      <c r="T43" s="189"/>
      <c r="U43" s="189"/>
      <c r="V43" s="189"/>
      <c r="W43" s="68"/>
    </row>
    <row r="44" spans="2:23" s="33" customFormat="1" ht="18" customHeight="1">
      <c r="B44" s="66"/>
      <c r="C44" s="72"/>
      <c r="D44" s="189"/>
      <c r="E44" s="189"/>
      <c r="F44" s="189"/>
      <c r="G44" s="189"/>
      <c r="H44" s="189"/>
      <c r="I44" s="189"/>
      <c r="J44" s="189"/>
      <c r="K44" s="189"/>
      <c r="L44" s="189"/>
      <c r="M44" s="189"/>
      <c r="N44" s="189"/>
      <c r="O44" s="189"/>
      <c r="P44" s="189"/>
      <c r="Q44" s="189"/>
      <c r="R44" s="189"/>
      <c r="S44" s="189"/>
      <c r="T44" s="189"/>
      <c r="U44" s="189"/>
      <c r="V44" s="189"/>
      <c r="W44" s="68"/>
    </row>
    <row r="45" spans="2:23" s="33" customFormat="1" ht="18" customHeight="1">
      <c r="B45" s="66"/>
      <c r="C45" s="72"/>
      <c r="D45" s="189"/>
      <c r="E45" s="189"/>
      <c r="F45" s="189"/>
      <c r="G45" s="189"/>
      <c r="H45" s="189"/>
      <c r="I45" s="189"/>
      <c r="J45" s="189"/>
      <c r="K45" s="189"/>
      <c r="L45" s="189"/>
      <c r="M45" s="189"/>
      <c r="N45" s="189"/>
      <c r="O45" s="189"/>
      <c r="P45" s="189"/>
      <c r="Q45" s="189"/>
      <c r="R45" s="189"/>
      <c r="S45" s="189"/>
      <c r="T45" s="189"/>
      <c r="U45" s="189"/>
      <c r="V45" s="189"/>
      <c r="W45" s="68"/>
    </row>
    <row r="46" spans="2:23" s="33" customFormat="1" ht="18" customHeight="1">
      <c r="B46" s="66"/>
      <c r="C46" s="72" t="s">
        <v>185</v>
      </c>
      <c r="D46" s="189" t="str">
        <f>"　補助事業に係る収支の状況を明らかにした書類、帳簿等を常に整備し、補助事業完了後５年間保存しておかなければなりません。"</f>
        <v>　補助事業に係る収支の状況を明らかにした書類、帳簿等を常に整備し、補助事業完了後５年間保存しておかなければなりません。</v>
      </c>
      <c r="E46" s="189"/>
      <c r="F46" s="189"/>
      <c r="G46" s="189"/>
      <c r="H46" s="189"/>
      <c r="I46" s="189"/>
      <c r="J46" s="189"/>
      <c r="K46" s="189"/>
      <c r="L46" s="189"/>
      <c r="M46" s="189"/>
      <c r="N46" s="189"/>
      <c r="O46" s="189"/>
      <c r="P46" s="189"/>
      <c r="Q46" s="189"/>
      <c r="R46" s="189"/>
      <c r="S46" s="189"/>
      <c r="T46" s="189"/>
      <c r="U46" s="189"/>
      <c r="V46" s="189"/>
      <c r="W46" s="68"/>
    </row>
    <row r="47" spans="2:23" s="33" customFormat="1" ht="18" customHeight="1">
      <c r="B47" s="66"/>
      <c r="C47" s="72"/>
      <c r="D47" s="189"/>
      <c r="E47" s="189"/>
      <c r="F47" s="189"/>
      <c r="G47" s="189"/>
      <c r="H47" s="189"/>
      <c r="I47" s="189"/>
      <c r="J47" s="189"/>
      <c r="K47" s="189"/>
      <c r="L47" s="189"/>
      <c r="M47" s="189"/>
      <c r="N47" s="189"/>
      <c r="O47" s="189"/>
      <c r="P47" s="189"/>
      <c r="Q47" s="189"/>
      <c r="R47" s="189"/>
      <c r="S47" s="189"/>
      <c r="T47" s="189"/>
      <c r="U47" s="189"/>
      <c r="V47" s="189"/>
      <c r="W47" s="68"/>
    </row>
    <row r="48" spans="2:23" s="33" customFormat="1" ht="18" customHeight="1">
      <c r="B48" s="66"/>
      <c r="C48" s="72" t="s">
        <v>186</v>
      </c>
      <c r="D48" s="189" t="str">
        <f>"　この決定に不服がある場合は、"&amp;TEXT(入力シート!E32,"[$-ja-JP]ggge年m月d日")&amp;"までに申請の取下げができます。"</f>
        <v>　この決定に不服がある場合は、令和7年5月30日までに申請の取下げができます。</v>
      </c>
      <c r="E48" s="189"/>
      <c r="F48" s="189"/>
      <c r="G48" s="189"/>
      <c r="H48" s="189"/>
      <c r="I48" s="189"/>
      <c r="J48" s="189"/>
      <c r="K48" s="189"/>
      <c r="L48" s="189"/>
      <c r="M48" s="189"/>
      <c r="N48" s="189"/>
      <c r="O48" s="189"/>
      <c r="P48" s="189"/>
      <c r="Q48" s="189"/>
      <c r="R48" s="189"/>
      <c r="S48" s="189"/>
      <c r="T48" s="189"/>
      <c r="U48" s="189"/>
      <c r="V48" s="189"/>
      <c r="W48" s="68"/>
    </row>
    <row r="49" spans="2:23" s="33" customFormat="1" ht="18" customHeight="1">
      <c r="B49" s="66"/>
      <c r="D49" s="189"/>
      <c r="E49" s="189"/>
      <c r="F49" s="189"/>
      <c r="G49" s="189"/>
      <c r="H49" s="189"/>
      <c r="I49" s="189"/>
      <c r="J49" s="189"/>
      <c r="K49" s="189"/>
      <c r="L49" s="189"/>
      <c r="M49" s="189"/>
      <c r="N49" s="189"/>
      <c r="O49" s="189"/>
      <c r="P49" s="189"/>
      <c r="Q49" s="189"/>
      <c r="R49" s="189"/>
      <c r="S49" s="189"/>
      <c r="T49" s="189"/>
      <c r="U49" s="189"/>
      <c r="V49" s="189"/>
      <c r="W49" s="68"/>
    </row>
    <row r="50" spans="2:23">
      <c r="B50" s="60"/>
      <c r="C50" s="61"/>
      <c r="D50" s="61"/>
      <c r="E50" s="61"/>
      <c r="F50" s="61"/>
      <c r="G50" s="61"/>
      <c r="H50" s="61"/>
      <c r="I50" s="61"/>
      <c r="J50" s="61"/>
      <c r="K50" s="61"/>
      <c r="L50" s="61"/>
      <c r="M50" s="61"/>
      <c r="N50" s="61"/>
      <c r="O50" s="61"/>
      <c r="P50" s="61"/>
      <c r="Q50" s="61"/>
      <c r="R50" s="61"/>
      <c r="S50" s="61"/>
      <c r="T50" s="61"/>
      <c r="U50" s="61"/>
      <c r="V50" s="61"/>
      <c r="W50" s="62"/>
    </row>
    <row r="51" spans="2:23">
      <c r="B51" s="60"/>
      <c r="C51" s="61"/>
      <c r="D51" s="61"/>
      <c r="E51" s="61"/>
      <c r="F51" s="61"/>
      <c r="G51" s="61"/>
      <c r="H51" s="61"/>
      <c r="I51" s="61"/>
      <c r="J51" s="61"/>
      <c r="K51" s="61"/>
      <c r="L51" s="61"/>
      <c r="M51" s="61"/>
      <c r="N51" s="61"/>
      <c r="O51" s="61"/>
      <c r="P51" s="61"/>
      <c r="Q51" s="61"/>
      <c r="R51" s="61"/>
      <c r="S51" s="61"/>
      <c r="T51" s="61"/>
      <c r="U51" s="61"/>
      <c r="V51" s="61"/>
      <c r="W51" s="62"/>
    </row>
    <row r="52" spans="2:23">
      <c r="B52" s="73"/>
      <c r="C52" s="74"/>
      <c r="D52" s="74"/>
      <c r="E52" s="74"/>
      <c r="F52" s="74"/>
      <c r="G52" s="74"/>
      <c r="H52" s="74"/>
      <c r="I52" s="74"/>
      <c r="J52" s="74"/>
      <c r="K52" s="74"/>
      <c r="L52" s="74"/>
      <c r="M52" s="74"/>
      <c r="N52" s="74"/>
      <c r="O52" s="74"/>
      <c r="P52" s="74"/>
      <c r="Q52" s="74"/>
      <c r="R52" s="74"/>
      <c r="S52" s="74"/>
      <c r="T52" s="74"/>
      <c r="U52" s="74"/>
      <c r="V52" s="74"/>
      <c r="W52" s="75"/>
    </row>
  </sheetData>
  <sheetProtection algorithmName="SHA-512" hashValue="L2TuMiRUxu4OwU1DTYIuyLt6Mx6w7HOBCD5ih1xsfWkLQIHUfYWpVRqFIDYqLSMIHTs+tLD9QppmUr7P234LNg==" saltValue="rA5ApnpPgzP2vfUs+K3MKQ==" spinCount="100000" sheet="1" objects="1" scenarios="1"/>
  <mergeCells count="17">
    <mergeCell ref="D30:V30"/>
    <mergeCell ref="D32:V34"/>
    <mergeCell ref="E27:L27"/>
    <mergeCell ref="B6:W6"/>
    <mergeCell ref="C23:V23"/>
    <mergeCell ref="C17:V21"/>
    <mergeCell ref="O3:V3"/>
    <mergeCell ref="O4:V4"/>
    <mergeCell ref="E8:L8"/>
    <mergeCell ref="E10:L10"/>
    <mergeCell ref="E11:L11"/>
    <mergeCell ref="D48:V49"/>
    <mergeCell ref="D35:V36"/>
    <mergeCell ref="D37:V38"/>
    <mergeCell ref="D39:V40"/>
    <mergeCell ref="D43:V45"/>
    <mergeCell ref="D46:V47"/>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4"/>
  <sheetViews>
    <sheetView zoomScaleNormal="100" workbookViewId="0">
      <selection activeCell="B16" sqref="B16:W21"/>
    </sheetView>
  </sheetViews>
  <sheetFormatPr defaultColWidth="3.5" defaultRowHeight="12"/>
  <cols>
    <col min="1" max="1" width="1.25" style="56" customWidth="1"/>
    <col min="2" max="16384" width="3.5" style="56"/>
  </cols>
  <sheetData>
    <row r="1" spans="2:23">
      <c r="B1" s="61"/>
      <c r="C1" s="61"/>
      <c r="D1" s="61"/>
      <c r="E1" s="61"/>
      <c r="F1" s="61"/>
      <c r="G1" s="61"/>
      <c r="H1" s="61"/>
      <c r="I1" s="61"/>
      <c r="J1" s="61"/>
      <c r="K1" s="61"/>
      <c r="L1" s="61"/>
      <c r="M1" s="61"/>
      <c r="N1" s="61"/>
      <c r="O1" s="61"/>
      <c r="P1" s="61"/>
      <c r="Q1" s="61"/>
      <c r="R1" s="61"/>
      <c r="S1" s="61"/>
      <c r="T1" s="61"/>
      <c r="U1" s="61"/>
      <c r="V1" s="61"/>
      <c r="W1" s="61"/>
    </row>
    <row r="2" spans="2:23">
      <c r="B2" s="61"/>
      <c r="C2" s="61"/>
      <c r="D2" s="61"/>
      <c r="E2" s="61"/>
      <c r="F2" s="61"/>
      <c r="G2" s="61"/>
      <c r="H2" s="61"/>
      <c r="I2" s="61"/>
      <c r="J2" s="61"/>
      <c r="K2" s="61"/>
      <c r="L2" s="61"/>
      <c r="M2" s="61"/>
      <c r="N2" s="61"/>
      <c r="O2" s="61"/>
      <c r="P2" s="61"/>
      <c r="Q2" s="76"/>
      <c r="R2" s="76"/>
      <c r="S2" s="76"/>
      <c r="T2" s="76"/>
      <c r="U2" s="76"/>
      <c r="V2" s="76"/>
      <c r="W2" s="61"/>
    </row>
    <row r="3" spans="2:23">
      <c r="B3" s="61"/>
      <c r="C3" s="61"/>
      <c r="D3" s="61"/>
      <c r="E3" s="61"/>
      <c r="F3" s="61"/>
      <c r="G3" s="61"/>
      <c r="H3" s="61"/>
      <c r="I3" s="61"/>
      <c r="J3" s="61"/>
      <c r="K3" s="61"/>
      <c r="L3" s="61"/>
      <c r="M3" s="61"/>
      <c r="N3" s="61"/>
      <c r="O3" s="61"/>
      <c r="P3" s="61"/>
      <c r="R3" s="191">
        <f>入力シート!E33</f>
        <v>45792</v>
      </c>
      <c r="S3" s="191"/>
      <c r="T3" s="191"/>
      <c r="U3" s="191"/>
      <c r="V3" s="191"/>
      <c r="W3" s="191"/>
    </row>
    <row r="4" spans="2:23">
      <c r="B4" s="61"/>
      <c r="C4" s="61"/>
      <c r="D4" s="61"/>
      <c r="E4" s="61"/>
      <c r="F4" s="61"/>
      <c r="G4" s="61"/>
      <c r="H4" s="61"/>
      <c r="I4" s="61"/>
      <c r="J4" s="61"/>
      <c r="K4" s="61"/>
      <c r="L4" s="61"/>
      <c r="M4" s="61"/>
      <c r="N4" s="61"/>
      <c r="O4" s="61"/>
      <c r="P4" s="61"/>
      <c r="Q4" s="61"/>
      <c r="R4" s="61"/>
      <c r="S4" s="61"/>
      <c r="T4" s="61"/>
      <c r="U4" s="61"/>
      <c r="V4" s="61"/>
      <c r="W4" s="61"/>
    </row>
    <row r="5" spans="2:23">
      <c r="B5" s="61"/>
      <c r="C5" s="61"/>
      <c r="D5" s="61"/>
      <c r="E5" s="61"/>
      <c r="F5" s="61"/>
      <c r="G5" s="61"/>
      <c r="H5" s="61"/>
      <c r="I5" s="61"/>
      <c r="J5" s="61"/>
      <c r="K5" s="61"/>
      <c r="L5" s="61"/>
      <c r="M5" s="61"/>
      <c r="N5" s="61"/>
      <c r="O5" s="61"/>
      <c r="P5" s="61"/>
      <c r="Q5" s="61"/>
      <c r="R5" s="61"/>
      <c r="S5" s="61"/>
      <c r="T5" s="61"/>
      <c r="U5" s="61"/>
      <c r="V5" s="61"/>
      <c r="W5" s="61"/>
    </row>
    <row r="6" spans="2:23">
      <c r="B6" s="192">
        <f>入力シート!E17</f>
        <v>0</v>
      </c>
      <c r="C6" s="192"/>
      <c r="D6" s="192"/>
      <c r="E6" s="192"/>
      <c r="F6" s="192"/>
      <c r="G6" s="192"/>
      <c r="H6" s="192"/>
      <c r="I6" s="192"/>
      <c r="M6" s="61"/>
      <c r="N6" s="61"/>
      <c r="O6" s="61"/>
      <c r="P6" s="61"/>
      <c r="Q6" s="61"/>
      <c r="R6" s="61"/>
      <c r="S6" s="61"/>
      <c r="T6" s="61"/>
      <c r="U6" s="61"/>
      <c r="V6" s="61"/>
      <c r="W6" s="61"/>
    </row>
    <row r="7" spans="2:23">
      <c r="B7" s="64"/>
      <c r="C7" s="64"/>
      <c r="D7" s="64"/>
      <c r="E7" s="64"/>
      <c r="F7" s="64"/>
      <c r="G7" s="64"/>
      <c r="H7" s="64"/>
      <c r="I7" s="64"/>
      <c r="M7" s="61"/>
      <c r="N7" s="61"/>
      <c r="O7" s="61"/>
      <c r="P7" s="61"/>
      <c r="Q7" s="61"/>
      <c r="R7" s="61"/>
      <c r="S7" s="61"/>
      <c r="T7" s="61"/>
      <c r="U7" s="61"/>
      <c r="V7" s="61"/>
      <c r="W7" s="61"/>
    </row>
    <row r="8" spans="2:23">
      <c r="B8" s="192">
        <f>入力シート!E18</f>
        <v>0</v>
      </c>
      <c r="C8" s="192"/>
      <c r="D8" s="192"/>
      <c r="E8" s="192"/>
      <c r="F8" s="192"/>
      <c r="G8" s="192"/>
      <c r="H8" s="192"/>
      <c r="I8" s="192"/>
      <c r="M8" s="61"/>
      <c r="N8" s="61"/>
      <c r="O8" s="61"/>
      <c r="P8" s="61"/>
      <c r="Q8" s="61"/>
      <c r="R8" s="61"/>
      <c r="S8" s="61"/>
      <c r="T8" s="61"/>
      <c r="U8" s="61"/>
      <c r="V8" s="61"/>
      <c r="W8" s="61"/>
    </row>
    <row r="9" spans="2:23">
      <c r="B9" s="193" t="str">
        <f>" "&amp;入力シート!E19&amp;" 　様"</f>
        <v xml:space="preserve">  　様</v>
      </c>
      <c r="C9" s="193"/>
      <c r="D9" s="193"/>
      <c r="E9" s="193"/>
      <c r="F9" s="193"/>
      <c r="G9" s="193"/>
      <c r="H9" s="193"/>
      <c r="I9" s="193"/>
      <c r="M9" s="61"/>
      <c r="N9" s="61"/>
      <c r="O9" s="61"/>
      <c r="P9" s="61"/>
      <c r="Q9" s="61"/>
      <c r="R9" s="61"/>
      <c r="S9" s="61"/>
      <c r="T9" s="61"/>
      <c r="U9" s="61"/>
      <c r="V9" s="61"/>
      <c r="W9" s="61"/>
    </row>
    <row r="10" spans="2:23">
      <c r="B10" s="61"/>
      <c r="C10" s="61"/>
      <c r="D10" s="61"/>
      <c r="E10" s="61"/>
      <c r="F10" s="61"/>
      <c r="G10" s="61"/>
      <c r="H10" s="61"/>
      <c r="I10" s="61"/>
      <c r="J10" s="61"/>
      <c r="K10" s="61"/>
      <c r="L10" s="61"/>
      <c r="M10" s="61"/>
      <c r="N10" s="61"/>
      <c r="O10" s="61"/>
      <c r="P10" s="61"/>
      <c r="Q10" s="61"/>
      <c r="R10" s="61"/>
      <c r="S10" s="61"/>
      <c r="T10" s="61"/>
      <c r="U10" s="61"/>
      <c r="V10" s="61"/>
      <c r="W10" s="61"/>
    </row>
    <row r="11" spans="2:23">
      <c r="B11" s="61"/>
      <c r="C11" s="61"/>
      <c r="D11" s="61"/>
      <c r="E11" s="61"/>
      <c r="F11" s="61"/>
      <c r="G11" s="61"/>
      <c r="H11" s="61"/>
      <c r="I11" s="61"/>
      <c r="J11" s="61"/>
      <c r="K11" s="61"/>
      <c r="L11" s="61"/>
      <c r="M11" s="61"/>
      <c r="N11" s="61"/>
      <c r="O11" s="61"/>
      <c r="P11" s="61"/>
      <c r="Q11" s="61"/>
      <c r="R11" s="61"/>
      <c r="S11" s="61"/>
      <c r="T11" s="61"/>
      <c r="U11" s="61"/>
      <c r="V11" s="61"/>
      <c r="W11" s="61"/>
    </row>
    <row r="12" spans="2:23">
      <c r="B12" s="61"/>
      <c r="C12" s="61"/>
      <c r="D12" s="61"/>
      <c r="E12" s="61"/>
      <c r="F12" s="61"/>
      <c r="G12" s="61"/>
      <c r="H12" s="61"/>
      <c r="I12" s="61"/>
      <c r="J12" s="61"/>
      <c r="K12" s="61"/>
      <c r="L12" s="61"/>
      <c r="M12" s="61"/>
      <c r="N12" s="61"/>
      <c r="O12" s="61"/>
      <c r="P12" s="61"/>
      <c r="Q12" s="61"/>
      <c r="R12" s="61"/>
      <c r="S12" s="61"/>
      <c r="T12" s="63"/>
      <c r="U12" s="61"/>
      <c r="W12" s="63" t="s">
        <v>189</v>
      </c>
    </row>
    <row r="13" spans="2:23">
      <c r="B13" s="61"/>
      <c r="C13" s="61"/>
      <c r="D13" s="61"/>
      <c r="E13" s="61"/>
      <c r="F13" s="61"/>
      <c r="G13" s="61"/>
      <c r="H13" s="61"/>
      <c r="I13" s="61"/>
      <c r="J13" s="61"/>
      <c r="K13" s="61"/>
      <c r="L13" s="61"/>
      <c r="M13" s="61"/>
      <c r="N13" s="61"/>
      <c r="O13" s="61"/>
      <c r="P13" s="61"/>
      <c r="Q13" s="61"/>
      <c r="R13" s="61"/>
      <c r="S13" s="61"/>
      <c r="T13" s="61"/>
      <c r="U13" s="61"/>
      <c r="V13" s="61"/>
      <c r="W13" s="61"/>
    </row>
    <row r="14" spans="2:23" ht="24.75" customHeight="1">
      <c r="B14" s="200" t="s">
        <v>188</v>
      </c>
      <c r="C14" s="200"/>
      <c r="D14" s="200"/>
      <c r="E14" s="200"/>
      <c r="F14" s="200"/>
      <c r="G14" s="200"/>
      <c r="H14" s="200"/>
      <c r="I14" s="200"/>
      <c r="J14" s="200"/>
      <c r="K14" s="200"/>
      <c r="L14" s="200"/>
      <c r="M14" s="200"/>
      <c r="N14" s="200"/>
      <c r="O14" s="200"/>
      <c r="P14" s="200"/>
      <c r="Q14" s="200"/>
      <c r="R14" s="200"/>
      <c r="S14" s="200"/>
      <c r="T14" s="200"/>
      <c r="U14" s="200"/>
      <c r="V14" s="200"/>
      <c r="W14" s="200"/>
    </row>
    <row r="15" spans="2:23">
      <c r="B15" s="61"/>
      <c r="C15" s="61"/>
      <c r="D15" s="61"/>
      <c r="E15" s="61"/>
      <c r="F15" s="61"/>
      <c r="G15" s="61"/>
      <c r="H15" s="61"/>
      <c r="I15" s="61"/>
      <c r="J15" s="61"/>
      <c r="K15" s="61"/>
      <c r="L15" s="61"/>
      <c r="M15" s="61"/>
      <c r="N15" s="61"/>
      <c r="O15" s="61"/>
      <c r="P15" s="61"/>
      <c r="Q15" s="61"/>
      <c r="R15" s="61"/>
      <c r="S15" s="61"/>
      <c r="T15" s="61"/>
      <c r="U15" s="61"/>
      <c r="V15" s="61"/>
      <c r="W15" s="61"/>
    </row>
    <row r="16" spans="2:23" ht="13.5" customHeight="1">
      <c r="B16" s="196" t="s">
        <v>190</v>
      </c>
      <c r="C16" s="196"/>
      <c r="D16" s="196"/>
      <c r="E16" s="196"/>
      <c r="F16" s="196"/>
      <c r="G16" s="196"/>
      <c r="H16" s="196"/>
      <c r="I16" s="196"/>
      <c r="J16" s="196"/>
      <c r="K16" s="196"/>
      <c r="L16" s="196"/>
      <c r="M16" s="196"/>
      <c r="N16" s="196"/>
      <c r="O16" s="196"/>
      <c r="P16" s="196"/>
      <c r="Q16" s="196"/>
      <c r="R16" s="196"/>
      <c r="S16" s="196"/>
      <c r="T16" s="196"/>
      <c r="U16" s="196"/>
      <c r="V16" s="196"/>
      <c r="W16" s="196"/>
    </row>
    <row r="17" spans="2:23">
      <c r="B17" s="196"/>
      <c r="C17" s="196"/>
      <c r="D17" s="196"/>
      <c r="E17" s="196"/>
      <c r="F17" s="196"/>
      <c r="G17" s="196"/>
      <c r="H17" s="196"/>
      <c r="I17" s="196"/>
      <c r="J17" s="196"/>
      <c r="K17" s="196"/>
      <c r="L17" s="196"/>
      <c r="M17" s="196"/>
      <c r="N17" s="196"/>
      <c r="O17" s="196"/>
      <c r="P17" s="196"/>
      <c r="Q17" s="196"/>
      <c r="R17" s="196"/>
      <c r="S17" s="196"/>
      <c r="T17" s="196"/>
      <c r="U17" s="196"/>
      <c r="V17" s="196"/>
      <c r="W17" s="196"/>
    </row>
    <row r="18" spans="2:23">
      <c r="B18" s="196"/>
      <c r="C18" s="196"/>
      <c r="D18" s="196"/>
      <c r="E18" s="196"/>
      <c r="F18" s="196"/>
      <c r="G18" s="196"/>
      <c r="H18" s="196"/>
      <c r="I18" s="196"/>
      <c r="J18" s="196"/>
      <c r="K18" s="196"/>
      <c r="L18" s="196"/>
      <c r="M18" s="196"/>
      <c r="N18" s="196"/>
      <c r="O18" s="196"/>
      <c r="P18" s="196"/>
      <c r="Q18" s="196"/>
      <c r="R18" s="196"/>
      <c r="S18" s="196"/>
      <c r="T18" s="196"/>
      <c r="U18" s="196"/>
      <c r="V18" s="196"/>
      <c r="W18" s="196"/>
    </row>
    <row r="19" spans="2:23">
      <c r="B19" s="196"/>
      <c r="C19" s="196"/>
      <c r="D19" s="196"/>
      <c r="E19" s="196"/>
      <c r="F19" s="196"/>
      <c r="G19" s="196"/>
      <c r="H19" s="196"/>
      <c r="I19" s="196"/>
      <c r="J19" s="196"/>
      <c r="K19" s="196"/>
      <c r="L19" s="196"/>
      <c r="M19" s="196"/>
      <c r="N19" s="196"/>
      <c r="O19" s="196"/>
      <c r="P19" s="196"/>
      <c r="Q19" s="196"/>
      <c r="R19" s="196"/>
      <c r="S19" s="196"/>
      <c r="T19" s="196"/>
      <c r="U19" s="196"/>
      <c r="V19" s="196"/>
      <c r="W19" s="196"/>
    </row>
    <row r="20" spans="2:23">
      <c r="B20" s="196"/>
      <c r="C20" s="196"/>
      <c r="D20" s="196"/>
      <c r="E20" s="196"/>
      <c r="F20" s="196"/>
      <c r="G20" s="196"/>
      <c r="H20" s="196"/>
      <c r="I20" s="196"/>
      <c r="J20" s="196"/>
      <c r="K20" s="196"/>
      <c r="L20" s="196"/>
      <c r="M20" s="196"/>
      <c r="N20" s="196"/>
      <c r="O20" s="196"/>
      <c r="P20" s="196"/>
      <c r="Q20" s="196"/>
      <c r="R20" s="196"/>
      <c r="S20" s="196"/>
      <c r="T20" s="196"/>
      <c r="U20" s="196"/>
      <c r="V20" s="196"/>
      <c r="W20" s="196"/>
    </row>
    <row r="21" spans="2:23">
      <c r="B21" s="196"/>
      <c r="C21" s="196"/>
      <c r="D21" s="196"/>
      <c r="E21" s="196"/>
      <c r="F21" s="196"/>
      <c r="G21" s="196"/>
      <c r="H21" s="196"/>
      <c r="I21" s="196"/>
      <c r="J21" s="196"/>
      <c r="K21" s="196"/>
      <c r="L21" s="196"/>
      <c r="M21" s="196"/>
      <c r="N21" s="196"/>
      <c r="O21" s="196"/>
      <c r="P21" s="196"/>
      <c r="Q21" s="196"/>
      <c r="R21" s="196"/>
      <c r="S21" s="196"/>
      <c r="T21" s="196"/>
      <c r="U21" s="196"/>
      <c r="V21" s="196"/>
      <c r="W21" s="196"/>
    </row>
    <row r="22" spans="2:23" ht="60" customHeight="1">
      <c r="B22" s="61"/>
      <c r="C22" s="195" t="s">
        <v>5</v>
      </c>
      <c r="D22" s="195"/>
      <c r="E22" s="195"/>
      <c r="F22" s="195"/>
      <c r="G22" s="195"/>
      <c r="H22" s="195"/>
      <c r="I22" s="195"/>
      <c r="J22" s="195"/>
      <c r="K22" s="195"/>
      <c r="L22" s="195"/>
      <c r="M22" s="195"/>
      <c r="N22" s="195"/>
      <c r="O22" s="195"/>
      <c r="P22" s="195"/>
      <c r="Q22" s="195"/>
      <c r="R22" s="195"/>
      <c r="S22" s="195"/>
      <c r="T22" s="195"/>
      <c r="U22" s="195"/>
      <c r="V22" s="195"/>
      <c r="W22" s="61"/>
    </row>
    <row r="23" spans="2:23">
      <c r="B23" s="61"/>
      <c r="C23" s="61"/>
      <c r="D23" s="61"/>
      <c r="E23" s="61"/>
      <c r="F23" s="61"/>
      <c r="G23" s="61"/>
      <c r="H23" s="61"/>
      <c r="I23" s="61"/>
      <c r="J23" s="61"/>
      <c r="K23" s="61"/>
      <c r="L23" s="61"/>
      <c r="M23" s="61"/>
      <c r="N23" s="61"/>
      <c r="O23" s="61"/>
      <c r="P23" s="61"/>
      <c r="Q23" s="61"/>
      <c r="R23" s="61"/>
      <c r="S23" s="61"/>
      <c r="T23" s="61"/>
      <c r="U23" s="61"/>
      <c r="V23" s="61"/>
      <c r="W23" s="61"/>
    </row>
    <row r="24" spans="2:23">
      <c r="B24" s="61"/>
      <c r="C24" s="61"/>
      <c r="D24" s="61"/>
      <c r="E24" s="61"/>
      <c r="F24" s="61"/>
      <c r="G24" s="61"/>
      <c r="H24" s="61"/>
      <c r="I24" s="61"/>
      <c r="J24" s="61"/>
      <c r="K24" s="61"/>
      <c r="L24" s="61"/>
      <c r="M24" s="61"/>
      <c r="N24" s="61"/>
      <c r="O24" s="61"/>
      <c r="P24" s="61"/>
      <c r="Q24" s="61"/>
      <c r="R24" s="61"/>
      <c r="S24" s="61"/>
      <c r="T24" s="61"/>
      <c r="U24" s="61"/>
      <c r="V24" s="61"/>
      <c r="W24" s="61"/>
    </row>
    <row r="25" spans="2:23">
      <c r="B25" s="61"/>
      <c r="C25" s="61"/>
      <c r="D25" s="61"/>
      <c r="E25" s="61"/>
      <c r="F25" s="61"/>
      <c r="G25" s="61"/>
      <c r="H25" s="61"/>
      <c r="I25" s="61"/>
      <c r="J25" s="61"/>
      <c r="K25" s="61"/>
      <c r="L25" s="61"/>
      <c r="M25" s="61"/>
      <c r="N25" s="61"/>
      <c r="O25" s="61"/>
      <c r="P25" s="61"/>
      <c r="Q25" s="61"/>
      <c r="R25" s="61"/>
      <c r="S25" s="61"/>
      <c r="T25" s="61"/>
      <c r="U25" s="61"/>
      <c r="V25" s="61"/>
      <c r="W25" s="61"/>
    </row>
    <row r="26" spans="2:23">
      <c r="B26" s="61"/>
      <c r="C26" s="61" t="s">
        <v>191</v>
      </c>
      <c r="D26" s="61"/>
      <c r="E26" s="61"/>
      <c r="F26" s="61"/>
      <c r="G26" s="61"/>
      <c r="H26" s="61"/>
      <c r="I26" s="61"/>
      <c r="J26" s="61"/>
      <c r="K26" s="61" t="s">
        <v>192</v>
      </c>
      <c r="L26" s="61"/>
      <c r="M26" s="61"/>
      <c r="N26" s="61"/>
      <c r="O26" s="61"/>
      <c r="P26" s="61"/>
      <c r="Q26" s="61"/>
      <c r="R26" s="61"/>
      <c r="S26" s="61"/>
      <c r="T26" s="61"/>
      <c r="U26" s="61"/>
      <c r="V26" s="61"/>
      <c r="W26" s="61"/>
    </row>
    <row r="36" spans="14:23" ht="14.25" customHeight="1"/>
    <row r="37" spans="14:23">
      <c r="N37" s="61"/>
      <c r="O37" s="61"/>
      <c r="P37" s="61"/>
      <c r="Q37" s="61"/>
      <c r="R37" s="61"/>
      <c r="S37" s="61"/>
      <c r="T37" s="61"/>
      <c r="U37" s="61"/>
      <c r="V37" s="61"/>
      <c r="W37" s="61"/>
    </row>
    <row r="38" spans="14:23" ht="8.25" customHeight="1">
      <c r="N38" s="61"/>
      <c r="O38" s="61"/>
      <c r="P38" s="61"/>
      <c r="Q38" s="61"/>
      <c r="R38" s="61"/>
      <c r="S38" s="57"/>
      <c r="T38" s="58"/>
      <c r="U38" s="58"/>
      <c r="V38" s="58"/>
      <c r="W38" s="59"/>
    </row>
    <row r="39" spans="14:23" ht="14.25" customHeight="1">
      <c r="N39" s="61"/>
      <c r="O39" s="61"/>
      <c r="P39" s="61"/>
      <c r="Q39" s="61"/>
      <c r="R39" s="61"/>
      <c r="S39" s="197" t="s">
        <v>231</v>
      </c>
      <c r="T39" s="198"/>
      <c r="U39" s="198"/>
      <c r="V39" s="198"/>
      <c r="W39" s="199"/>
    </row>
    <row r="40" spans="14:23" ht="14.25" customHeight="1">
      <c r="N40" s="61"/>
      <c r="O40" s="61"/>
      <c r="P40" s="61"/>
      <c r="Q40" s="61"/>
      <c r="R40" s="61"/>
      <c r="S40" s="197" t="s">
        <v>232</v>
      </c>
      <c r="T40" s="198"/>
      <c r="U40" s="198"/>
      <c r="V40" s="198"/>
      <c r="W40" s="199"/>
    </row>
    <row r="41" spans="14:23">
      <c r="N41" s="61"/>
      <c r="O41" s="61"/>
      <c r="P41" s="61"/>
      <c r="Q41" s="61"/>
      <c r="R41" s="61"/>
      <c r="S41" s="197" t="s">
        <v>233</v>
      </c>
      <c r="T41" s="198"/>
      <c r="U41" s="198"/>
      <c r="V41" s="198"/>
      <c r="W41" s="199"/>
    </row>
    <row r="42" spans="14:23">
      <c r="N42" s="61"/>
      <c r="O42" s="61"/>
      <c r="P42" s="61"/>
      <c r="Q42" s="61"/>
      <c r="R42" s="61"/>
      <c r="S42" s="197" t="s">
        <v>234</v>
      </c>
      <c r="T42" s="198"/>
      <c r="U42" s="198"/>
      <c r="V42" s="198"/>
      <c r="W42" s="199"/>
    </row>
    <row r="43" spans="14:23" ht="7.5" customHeight="1">
      <c r="N43" s="61"/>
      <c r="O43" s="61"/>
      <c r="P43" s="61"/>
      <c r="Q43" s="61"/>
      <c r="R43" s="61"/>
      <c r="S43" s="73"/>
      <c r="T43" s="74"/>
      <c r="U43" s="74"/>
      <c r="V43" s="74"/>
      <c r="W43" s="75"/>
    </row>
    <row r="44" spans="14:23" ht="9" customHeight="1">
      <c r="N44" s="61"/>
      <c r="O44" s="61"/>
      <c r="P44" s="61"/>
      <c r="Q44" s="61"/>
      <c r="R44" s="61"/>
      <c r="S44" s="61"/>
      <c r="T44" s="61"/>
      <c r="U44" s="61"/>
      <c r="V44" s="61"/>
      <c r="W44" s="61"/>
    </row>
  </sheetData>
  <sheetProtection algorithmName="SHA-512" hashValue="bgsC8YKEFBZoNVaONbg8DMDuVwx+twm8p6qPvr7Ve5gVyoP8szWxjp04u1uvkouwfzFACt7TBs2GtwCQVOwAdg==" saltValue="cUcv6OF57j7yhRXlhKsWog==" spinCount="100000" sheet="1" objects="1" scenarios="1"/>
  <mergeCells count="11">
    <mergeCell ref="R3:W3"/>
    <mergeCell ref="B14:W14"/>
    <mergeCell ref="B6:I6"/>
    <mergeCell ref="B8:I8"/>
    <mergeCell ref="B9:I9"/>
    <mergeCell ref="S39:W39"/>
    <mergeCell ref="S40:W40"/>
    <mergeCell ref="S41:W41"/>
    <mergeCell ref="S42:W42"/>
    <mergeCell ref="B16:W21"/>
    <mergeCell ref="C22:V22"/>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BreakPreview" zoomScale="130" zoomScaleNormal="100" zoomScaleSheetLayoutView="130" workbookViewId="0">
      <selection activeCell="K36" sqref="K36"/>
    </sheetView>
  </sheetViews>
  <sheetFormatPr defaultColWidth="3.5" defaultRowHeight="12"/>
  <cols>
    <col min="1" max="1" width="0.625" style="56" customWidth="1"/>
    <col min="2" max="20" width="3.5" style="56"/>
    <col min="21" max="22" width="4.75" style="56" customWidth="1"/>
    <col min="23" max="16384" width="3.5" style="56"/>
  </cols>
  <sheetData>
    <row r="1" spans="2:23">
      <c r="B1" s="56" t="s">
        <v>45</v>
      </c>
    </row>
    <row r="2" spans="2:23">
      <c r="B2" s="57"/>
      <c r="C2" s="58"/>
      <c r="D2" s="58"/>
      <c r="E2" s="58"/>
      <c r="F2" s="58"/>
      <c r="G2" s="58"/>
      <c r="H2" s="58"/>
      <c r="I2" s="58"/>
      <c r="J2" s="58"/>
      <c r="K2" s="58"/>
      <c r="L2" s="58"/>
      <c r="M2" s="58"/>
      <c r="N2" s="58"/>
      <c r="O2" s="58"/>
      <c r="P2" s="58"/>
      <c r="Q2" s="58"/>
      <c r="R2" s="58"/>
      <c r="S2" s="58"/>
      <c r="T2" s="58"/>
      <c r="U2" s="58"/>
      <c r="V2" s="58"/>
      <c r="W2" s="59"/>
    </row>
    <row r="3" spans="2:23">
      <c r="B3" s="60"/>
      <c r="C3" s="61"/>
      <c r="D3" s="61"/>
      <c r="E3" s="61"/>
      <c r="F3" s="61"/>
      <c r="G3" s="61"/>
      <c r="H3" s="61"/>
      <c r="I3" s="61"/>
      <c r="J3" s="61"/>
      <c r="K3" s="61"/>
      <c r="L3" s="61"/>
      <c r="M3" s="61"/>
      <c r="N3" s="61"/>
      <c r="O3" s="191">
        <f>入力シート!E48</f>
        <v>0</v>
      </c>
      <c r="P3" s="191"/>
      <c r="Q3" s="191"/>
      <c r="R3" s="191"/>
      <c r="S3" s="191"/>
      <c r="T3" s="191"/>
      <c r="U3" s="191"/>
      <c r="V3" s="191"/>
      <c r="W3" s="62"/>
    </row>
    <row r="4" spans="2:23">
      <c r="B4" s="60"/>
      <c r="C4" s="61"/>
      <c r="D4" s="61"/>
      <c r="E4" s="61"/>
      <c r="F4" s="61"/>
      <c r="G4" s="61"/>
      <c r="H4" s="61"/>
      <c r="I4" s="61"/>
      <c r="J4" s="61"/>
      <c r="K4" s="61"/>
      <c r="L4" s="61"/>
      <c r="M4" s="61"/>
      <c r="N4" s="61"/>
      <c r="O4" s="61"/>
      <c r="P4" s="61"/>
      <c r="Q4" s="61"/>
      <c r="R4" s="61"/>
      <c r="S4" s="61"/>
      <c r="T4" s="61"/>
      <c r="U4" s="61"/>
      <c r="V4" s="61"/>
      <c r="W4" s="62"/>
    </row>
    <row r="5" spans="2:23">
      <c r="B5" s="60"/>
      <c r="C5" s="61"/>
      <c r="D5" s="61"/>
      <c r="E5" s="61"/>
      <c r="F5" s="61"/>
      <c r="G5" s="61"/>
      <c r="H5" s="61"/>
      <c r="I5" s="61"/>
      <c r="J5" s="61"/>
      <c r="K5" s="61"/>
      <c r="L5" s="61"/>
      <c r="M5" s="61"/>
      <c r="N5" s="61"/>
      <c r="O5" s="61"/>
      <c r="P5" s="61"/>
      <c r="Q5" s="61"/>
      <c r="R5" s="61"/>
      <c r="S5" s="61"/>
      <c r="T5" s="61"/>
      <c r="U5" s="61"/>
      <c r="V5" s="61"/>
      <c r="W5" s="62"/>
    </row>
    <row r="6" spans="2:23">
      <c r="B6" s="202" t="s">
        <v>46</v>
      </c>
      <c r="C6" s="195"/>
      <c r="D6" s="195"/>
      <c r="E6" s="195"/>
      <c r="F6" s="195"/>
      <c r="G6" s="195"/>
      <c r="H6" s="195"/>
      <c r="I6" s="195"/>
      <c r="J6" s="195"/>
      <c r="K6" s="195"/>
      <c r="L6" s="195"/>
      <c r="M6" s="195"/>
      <c r="N6" s="195"/>
      <c r="O6" s="195"/>
      <c r="P6" s="195"/>
      <c r="Q6" s="195"/>
      <c r="R6" s="195"/>
      <c r="S6" s="195"/>
      <c r="T6" s="195"/>
      <c r="U6" s="195"/>
      <c r="V6" s="195"/>
      <c r="W6" s="203"/>
    </row>
    <row r="7" spans="2:23">
      <c r="B7" s="60"/>
      <c r="C7" s="61"/>
      <c r="D7" s="61"/>
      <c r="E7" s="61"/>
      <c r="F7" s="61"/>
      <c r="G7" s="61"/>
      <c r="H7" s="61"/>
      <c r="I7" s="61"/>
      <c r="J7" s="61"/>
      <c r="K7" s="61"/>
      <c r="L7" s="61"/>
      <c r="M7" s="61"/>
      <c r="N7" s="61"/>
      <c r="O7" s="61"/>
      <c r="P7" s="61"/>
      <c r="Q7" s="61"/>
      <c r="R7" s="61"/>
      <c r="S7" s="61"/>
      <c r="T7" s="61"/>
      <c r="U7" s="61"/>
      <c r="V7" s="61"/>
      <c r="W7" s="62"/>
    </row>
    <row r="8" spans="2:23">
      <c r="B8" s="60"/>
      <c r="C8" s="61"/>
      <c r="D8" s="61"/>
      <c r="E8" s="61"/>
      <c r="F8" s="61"/>
      <c r="G8" s="61"/>
      <c r="H8" s="61"/>
      <c r="I8" s="61"/>
      <c r="J8" s="61"/>
      <c r="K8" s="61"/>
      <c r="L8" s="61"/>
      <c r="M8" s="61"/>
      <c r="N8" s="61"/>
      <c r="O8" s="61"/>
      <c r="P8" s="61"/>
      <c r="Q8" s="61"/>
      <c r="R8" s="61"/>
      <c r="S8" s="61"/>
      <c r="T8" s="61"/>
      <c r="U8" s="61"/>
      <c r="V8" s="61"/>
      <c r="W8" s="62"/>
    </row>
    <row r="9" spans="2:23">
      <c r="B9" s="60"/>
      <c r="C9" s="61" t="s">
        <v>3</v>
      </c>
      <c r="D9" s="61"/>
      <c r="E9" s="61"/>
      <c r="F9" s="61"/>
      <c r="G9" s="61"/>
      <c r="H9" s="61"/>
      <c r="I9" s="61"/>
      <c r="J9" s="61"/>
      <c r="K9" s="61"/>
      <c r="L9" s="61"/>
      <c r="M9" s="61"/>
      <c r="N9" s="61"/>
      <c r="O9" s="61"/>
      <c r="P9" s="61"/>
      <c r="Q9" s="61"/>
      <c r="R9" s="61"/>
      <c r="S9" s="61"/>
      <c r="T9" s="61"/>
      <c r="U9" s="61"/>
      <c r="V9" s="61"/>
      <c r="W9" s="62"/>
    </row>
    <row r="10" spans="2:23">
      <c r="B10" s="60"/>
      <c r="C10" s="61"/>
      <c r="D10" s="61"/>
      <c r="E10" s="61"/>
      <c r="F10" s="61"/>
      <c r="G10" s="61"/>
      <c r="H10" s="61"/>
      <c r="I10" s="61"/>
      <c r="J10" s="61"/>
      <c r="K10" s="61"/>
      <c r="L10" s="61"/>
      <c r="M10" s="61"/>
      <c r="N10" s="61"/>
      <c r="O10" s="61"/>
      <c r="P10" s="61"/>
      <c r="Q10" s="61"/>
      <c r="R10" s="61"/>
      <c r="S10" s="61"/>
      <c r="T10" s="61"/>
      <c r="U10" s="61"/>
      <c r="V10" s="61"/>
      <c r="W10" s="62"/>
    </row>
    <row r="11" spans="2:23">
      <c r="B11" s="60"/>
      <c r="C11" s="61"/>
      <c r="D11" s="61"/>
      <c r="E11" s="61"/>
      <c r="F11" s="61"/>
      <c r="G11" s="61"/>
      <c r="H11" s="61"/>
      <c r="I11" s="61"/>
      <c r="J11" s="61"/>
      <c r="K11" s="63" t="s">
        <v>4</v>
      </c>
      <c r="M11" s="204">
        <f>入力シート!E17</f>
        <v>0</v>
      </c>
      <c r="N11" s="204"/>
      <c r="O11" s="204"/>
      <c r="P11" s="204"/>
      <c r="Q11" s="204"/>
      <c r="R11" s="204"/>
      <c r="S11" s="204"/>
      <c r="T11" s="204"/>
      <c r="U11" s="204"/>
      <c r="V11" s="204"/>
      <c r="W11" s="205"/>
    </row>
    <row r="12" spans="2:23">
      <c r="B12" s="60"/>
      <c r="C12" s="61"/>
      <c r="D12" s="61"/>
      <c r="E12" s="61"/>
      <c r="F12" s="61"/>
      <c r="G12" s="61"/>
      <c r="H12" s="61"/>
      <c r="I12" s="61"/>
      <c r="J12" s="61"/>
      <c r="K12" s="61"/>
      <c r="M12" s="204"/>
      <c r="N12" s="204"/>
      <c r="O12" s="204"/>
      <c r="P12" s="204"/>
      <c r="Q12" s="204"/>
      <c r="R12" s="204"/>
      <c r="S12" s="204"/>
      <c r="T12" s="204"/>
      <c r="U12" s="204"/>
      <c r="V12" s="204"/>
      <c r="W12" s="205"/>
    </row>
    <row r="13" spans="2:23">
      <c r="B13" s="60"/>
      <c r="C13" s="61"/>
      <c r="D13" s="61"/>
      <c r="E13" s="61"/>
      <c r="F13" s="61"/>
      <c r="G13" s="61"/>
      <c r="H13" s="61"/>
      <c r="I13" s="61"/>
      <c r="J13" s="61"/>
      <c r="K13" s="63" t="s">
        <v>39</v>
      </c>
      <c r="M13" s="206">
        <f>入力シート!E18</f>
        <v>0</v>
      </c>
      <c r="N13" s="206"/>
      <c r="O13" s="206"/>
      <c r="P13" s="206"/>
      <c r="Q13" s="206"/>
      <c r="R13" s="206"/>
      <c r="S13" s="206"/>
      <c r="T13" s="206"/>
      <c r="U13" s="206"/>
      <c r="V13" s="206"/>
      <c r="W13" s="207"/>
    </row>
    <row r="14" spans="2:23">
      <c r="B14" s="60"/>
      <c r="C14" s="61"/>
      <c r="D14" s="61"/>
      <c r="E14" s="61"/>
      <c r="F14" s="61"/>
      <c r="G14" s="61"/>
      <c r="H14" s="61"/>
      <c r="I14" s="61"/>
      <c r="J14" s="61"/>
      <c r="K14" s="61"/>
      <c r="L14" s="61"/>
      <c r="M14" s="208" t="str">
        <f>"　"&amp;入力シート!E19</f>
        <v>　</v>
      </c>
      <c r="N14" s="208"/>
      <c r="O14" s="208"/>
      <c r="P14" s="208"/>
      <c r="Q14" s="208"/>
      <c r="R14" s="208"/>
      <c r="S14" s="208"/>
      <c r="T14" s="208"/>
      <c r="U14" s="208"/>
      <c r="V14" s="208"/>
      <c r="W14" s="207"/>
    </row>
    <row r="15" spans="2:23">
      <c r="B15" s="60"/>
      <c r="C15" s="61"/>
      <c r="D15" s="61"/>
      <c r="E15" s="61"/>
      <c r="F15" s="61"/>
      <c r="G15" s="61"/>
      <c r="H15" s="61"/>
      <c r="I15" s="61"/>
      <c r="J15" s="61"/>
      <c r="K15" s="61"/>
      <c r="L15" s="61"/>
      <c r="M15" s="61"/>
      <c r="N15" s="61"/>
      <c r="O15" s="61"/>
      <c r="P15" s="61"/>
      <c r="Q15" s="61"/>
      <c r="R15" s="61"/>
      <c r="S15" s="61"/>
      <c r="T15" s="61"/>
      <c r="U15" s="61"/>
      <c r="V15" s="61"/>
      <c r="W15" s="62"/>
    </row>
    <row r="16" spans="2:23">
      <c r="B16" s="60"/>
      <c r="C16" s="61"/>
      <c r="D16" s="61"/>
      <c r="E16" s="61"/>
      <c r="F16" s="61"/>
      <c r="G16" s="61"/>
      <c r="H16" s="61"/>
      <c r="I16" s="61"/>
      <c r="J16" s="61"/>
      <c r="K16" s="61"/>
      <c r="L16" s="61"/>
      <c r="M16" s="61"/>
      <c r="N16" s="61"/>
      <c r="O16" s="61"/>
      <c r="P16" s="61"/>
      <c r="Q16" s="61"/>
      <c r="R16" s="61"/>
      <c r="S16" s="61"/>
      <c r="T16" s="61"/>
      <c r="U16" s="61"/>
      <c r="V16" s="61"/>
      <c r="W16" s="62"/>
    </row>
    <row r="17" spans="2:23">
      <c r="B17" s="60"/>
      <c r="C17" s="189" t="str">
        <f>"　"&amp;TEXT(入力シート!E29,"[$-ja-JP]ggge年m月d日")&amp;"付け第"&amp;TEXT(入力シート!E30,"###")&amp;"号で補助金等の交付の決定を受けた水産業新技術・設備導入支援事業について事業が完了しましたので、延岡市補助金等の交付に関する規則第12条第１項の規定に基づいて実績を報告します。"</f>
        <v>　令和7年5月15日付け第35号で補助金等の交付の決定を受けた水産業新技術・設備導入支援事業について事業が完了しましたので、延岡市補助金等の交付に関する規則第12条第１項の規定に基づいて実績を報告します。</v>
      </c>
      <c r="D17" s="189"/>
      <c r="E17" s="189"/>
      <c r="F17" s="189"/>
      <c r="G17" s="189"/>
      <c r="H17" s="189"/>
      <c r="I17" s="189"/>
      <c r="J17" s="189"/>
      <c r="K17" s="189"/>
      <c r="L17" s="189"/>
      <c r="M17" s="189"/>
      <c r="N17" s="189"/>
      <c r="O17" s="189"/>
      <c r="P17" s="189"/>
      <c r="Q17" s="189"/>
      <c r="R17" s="189"/>
      <c r="S17" s="189"/>
      <c r="T17" s="189"/>
      <c r="U17" s="189"/>
      <c r="V17" s="189"/>
      <c r="W17" s="62"/>
    </row>
    <row r="18" spans="2:23">
      <c r="B18" s="60"/>
      <c r="C18" s="189"/>
      <c r="D18" s="189"/>
      <c r="E18" s="189"/>
      <c r="F18" s="189"/>
      <c r="G18" s="189"/>
      <c r="H18" s="189"/>
      <c r="I18" s="189"/>
      <c r="J18" s="189"/>
      <c r="K18" s="189"/>
      <c r="L18" s="189"/>
      <c r="M18" s="189"/>
      <c r="N18" s="189"/>
      <c r="O18" s="189"/>
      <c r="P18" s="189"/>
      <c r="Q18" s="189"/>
      <c r="R18" s="189"/>
      <c r="S18" s="189"/>
      <c r="T18" s="189"/>
      <c r="U18" s="189"/>
      <c r="V18" s="189"/>
      <c r="W18" s="62"/>
    </row>
    <row r="19" spans="2:23">
      <c r="B19" s="60"/>
      <c r="C19" s="189"/>
      <c r="D19" s="189"/>
      <c r="E19" s="189"/>
      <c r="F19" s="189"/>
      <c r="G19" s="189"/>
      <c r="H19" s="189"/>
      <c r="I19" s="189"/>
      <c r="J19" s="189"/>
      <c r="K19" s="189"/>
      <c r="L19" s="189"/>
      <c r="M19" s="189"/>
      <c r="N19" s="189"/>
      <c r="O19" s="189"/>
      <c r="P19" s="189"/>
      <c r="Q19" s="189"/>
      <c r="R19" s="189"/>
      <c r="S19" s="189"/>
      <c r="T19" s="189"/>
      <c r="U19" s="189"/>
      <c r="V19" s="189"/>
      <c r="W19" s="62"/>
    </row>
    <row r="20" spans="2:23">
      <c r="B20" s="60"/>
      <c r="C20" s="189"/>
      <c r="D20" s="189"/>
      <c r="E20" s="189"/>
      <c r="F20" s="189"/>
      <c r="G20" s="189"/>
      <c r="H20" s="189"/>
      <c r="I20" s="189"/>
      <c r="J20" s="189"/>
      <c r="K20" s="189"/>
      <c r="L20" s="189"/>
      <c r="M20" s="189"/>
      <c r="N20" s="189"/>
      <c r="O20" s="189"/>
      <c r="P20" s="189"/>
      <c r="Q20" s="189"/>
      <c r="R20" s="189"/>
      <c r="S20" s="189"/>
      <c r="T20" s="189"/>
      <c r="U20" s="189"/>
      <c r="V20" s="189"/>
      <c r="W20" s="62"/>
    </row>
    <row r="21" spans="2:23">
      <c r="B21" s="60"/>
      <c r="C21" s="189"/>
      <c r="D21" s="189"/>
      <c r="E21" s="189"/>
      <c r="F21" s="189"/>
      <c r="G21" s="189"/>
      <c r="H21" s="189"/>
      <c r="I21" s="189"/>
      <c r="J21" s="189"/>
      <c r="K21" s="189"/>
      <c r="L21" s="189"/>
      <c r="M21" s="189"/>
      <c r="N21" s="189"/>
      <c r="O21" s="189"/>
      <c r="P21" s="189"/>
      <c r="Q21" s="189"/>
      <c r="R21" s="189"/>
      <c r="S21" s="189"/>
      <c r="T21" s="189"/>
      <c r="U21" s="189"/>
      <c r="V21" s="189"/>
      <c r="W21" s="62"/>
    </row>
    <row r="22" spans="2:23">
      <c r="B22" s="60"/>
      <c r="C22" s="61"/>
      <c r="D22" s="61"/>
      <c r="E22" s="61"/>
      <c r="F22" s="61"/>
      <c r="G22" s="61"/>
      <c r="H22" s="61"/>
      <c r="I22" s="61"/>
      <c r="J22" s="61"/>
      <c r="K22" s="61"/>
      <c r="L22" s="61"/>
      <c r="M22" s="61"/>
      <c r="N22" s="61"/>
      <c r="O22" s="61"/>
      <c r="P22" s="61"/>
      <c r="Q22" s="61"/>
      <c r="R22" s="61"/>
      <c r="S22" s="61"/>
      <c r="T22" s="61"/>
      <c r="U22" s="61"/>
      <c r="V22" s="61"/>
      <c r="W22" s="62"/>
    </row>
    <row r="23" spans="2:23">
      <c r="B23" s="60"/>
      <c r="C23" s="61"/>
      <c r="D23" s="61"/>
      <c r="E23" s="61"/>
      <c r="F23" s="61"/>
      <c r="G23" s="61"/>
      <c r="H23" s="61"/>
      <c r="I23" s="61"/>
      <c r="J23" s="61"/>
      <c r="K23" s="61"/>
      <c r="L23" s="61"/>
      <c r="M23" s="61"/>
      <c r="N23" s="61"/>
      <c r="O23" s="61"/>
      <c r="P23" s="61"/>
      <c r="Q23" s="61"/>
      <c r="R23" s="61"/>
      <c r="S23" s="61"/>
      <c r="T23" s="61"/>
      <c r="U23" s="61"/>
      <c r="V23" s="61"/>
      <c r="W23" s="62"/>
    </row>
    <row r="24" spans="2:23">
      <c r="B24" s="60"/>
      <c r="C24" s="195" t="s">
        <v>5</v>
      </c>
      <c r="D24" s="195"/>
      <c r="E24" s="195"/>
      <c r="F24" s="195"/>
      <c r="G24" s="195"/>
      <c r="H24" s="195"/>
      <c r="I24" s="195"/>
      <c r="J24" s="195"/>
      <c r="K24" s="195"/>
      <c r="L24" s="195"/>
      <c r="M24" s="195"/>
      <c r="N24" s="195"/>
      <c r="O24" s="195"/>
      <c r="P24" s="195"/>
      <c r="Q24" s="195"/>
      <c r="R24" s="195"/>
      <c r="S24" s="195"/>
      <c r="T24" s="195"/>
      <c r="U24" s="195"/>
      <c r="V24" s="195"/>
      <c r="W24" s="62"/>
    </row>
    <row r="25" spans="2:23">
      <c r="B25" s="60"/>
      <c r="C25" s="61"/>
      <c r="D25" s="61"/>
      <c r="E25" s="61"/>
      <c r="F25" s="61"/>
      <c r="G25" s="61"/>
      <c r="H25" s="61"/>
      <c r="I25" s="61"/>
      <c r="J25" s="61"/>
      <c r="K25" s="61"/>
      <c r="L25" s="61"/>
      <c r="M25" s="61"/>
      <c r="N25" s="61"/>
      <c r="O25" s="61"/>
      <c r="P25" s="61"/>
      <c r="Q25" s="61"/>
      <c r="R25" s="61"/>
      <c r="S25" s="61"/>
      <c r="T25" s="61"/>
      <c r="U25" s="61"/>
      <c r="V25" s="61"/>
      <c r="W25" s="62"/>
    </row>
    <row r="26" spans="2:23">
      <c r="B26" s="60"/>
      <c r="C26" s="61" t="s">
        <v>47</v>
      </c>
      <c r="D26" s="61"/>
      <c r="E26" s="61"/>
      <c r="F26" s="61"/>
      <c r="G26" s="61"/>
      <c r="H26" s="61"/>
      <c r="I26" s="61"/>
      <c r="J26" s="61"/>
      <c r="K26" s="61"/>
      <c r="L26" s="61"/>
      <c r="M26" s="61"/>
      <c r="N26" s="61"/>
      <c r="O26" s="61"/>
      <c r="P26" s="61"/>
      <c r="Q26" s="61"/>
      <c r="R26" s="61"/>
      <c r="S26" s="61"/>
      <c r="T26" s="61"/>
      <c r="U26" s="61"/>
      <c r="V26" s="61"/>
      <c r="W26" s="62"/>
    </row>
    <row r="27" spans="2:23">
      <c r="B27" s="60"/>
      <c r="C27" s="61"/>
      <c r="D27" s="61"/>
      <c r="E27" s="61"/>
      <c r="F27" s="61"/>
      <c r="G27" s="61"/>
      <c r="H27" s="61"/>
      <c r="I27" s="61"/>
      <c r="J27" s="61"/>
      <c r="K27" s="61"/>
      <c r="L27" s="61"/>
      <c r="M27" s="61"/>
      <c r="N27" s="61"/>
      <c r="O27" s="61"/>
      <c r="P27" s="61"/>
      <c r="Q27" s="61"/>
      <c r="R27" s="61"/>
      <c r="S27" s="61"/>
      <c r="T27" s="61"/>
      <c r="U27" s="61"/>
      <c r="V27" s="61"/>
      <c r="W27" s="62"/>
    </row>
    <row r="28" spans="2:23" ht="13.5">
      <c r="B28" s="60"/>
      <c r="C28" s="61" t="s">
        <v>7</v>
      </c>
      <c r="D28" s="148">
        <f>入力シート!E31</f>
        <v>0</v>
      </c>
      <c r="E28" s="148"/>
      <c r="F28" s="148"/>
      <c r="G28" s="148"/>
      <c r="H28" s="148"/>
      <c r="I28" s="148"/>
      <c r="J28" s="148"/>
      <c r="K28" s="148"/>
      <c r="M28" s="61"/>
      <c r="N28" s="61"/>
      <c r="O28" s="61"/>
      <c r="P28" s="61"/>
      <c r="Q28" s="61"/>
      <c r="R28" s="61"/>
      <c r="S28" s="61"/>
      <c r="T28" s="61"/>
      <c r="U28" s="61"/>
      <c r="V28" s="61"/>
      <c r="W28" s="62"/>
    </row>
    <row r="29" spans="2:23">
      <c r="B29" s="60"/>
      <c r="C29" s="61"/>
      <c r="L29" s="61"/>
      <c r="M29" s="61"/>
      <c r="N29" s="61"/>
      <c r="O29" s="61"/>
      <c r="P29" s="61"/>
      <c r="Q29" s="61"/>
      <c r="R29" s="61"/>
      <c r="S29" s="61"/>
      <c r="T29" s="61"/>
      <c r="U29" s="61"/>
      <c r="V29" s="61"/>
      <c r="W29" s="62"/>
    </row>
    <row r="30" spans="2:23">
      <c r="B30" s="60"/>
      <c r="C30" s="61"/>
      <c r="D30" s="61"/>
      <c r="E30" s="61"/>
      <c r="F30" s="61"/>
      <c r="G30" s="61"/>
      <c r="H30" s="61"/>
      <c r="I30" s="61"/>
      <c r="J30" s="61"/>
      <c r="K30" s="61"/>
      <c r="L30" s="61"/>
      <c r="M30" s="61"/>
      <c r="N30" s="61"/>
      <c r="O30" s="61"/>
      <c r="P30" s="61"/>
      <c r="Q30" s="61"/>
      <c r="R30" s="61"/>
      <c r="S30" s="61"/>
      <c r="T30" s="61"/>
      <c r="U30" s="61"/>
      <c r="V30" s="61"/>
      <c r="W30" s="62"/>
    </row>
    <row r="31" spans="2:23">
      <c r="B31" s="60"/>
      <c r="C31" s="61" t="s">
        <v>48</v>
      </c>
      <c r="D31" s="61"/>
      <c r="E31" s="61"/>
      <c r="F31" s="61"/>
      <c r="G31" s="61"/>
      <c r="H31" s="61"/>
      <c r="I31" s="61"/>
      <c r="J31" s="61"/>
      <c r="K31" s="61"/>
      <c r="L31" s="61"/>
      <c r="M31" s="61"/>
      <c r="N31" s="61"/>
      <c r="O31" s="61"/>
      <c r="P31" s="61"/>
      <c r="Q31" s="61"/>
      <c r="R31" s="61"/>
      <c r="S31" s="61"/>
      <c r="T31" s="61"/>
      <c r="U31" s="61"/>
      <c r="V31" s="61"/>
      <c r="W31" s="62"/>
    </row>
    <row r="32" spans="2:23">
      <c r="B32" s="60"/>
      <c r="C32" s="61"/>
      <c r="D32" s="201">
        <f>入力シート!E20</f>
        <v>0</v>
      </c>
      <c r="E32" s="201"/>
      <c r="F32" s="201"/>
      <c r="G32" s="201"/>
      <c r="H32" s="201"/>
      <c r="I32" s="201"/>
      <c r="J32" s="201"/>
      <c r="K32" s="201"/>
      <c r="L32" s="201"/>
      <c r="M32" s="201"/>
      <c r="N32" s="201"/>
      <c r="O32" s="201"/>
      <c r="P32" s="201"/>
      <c r="Q32" s="201"/>
      <c r="R32" s="201"/>
      <c r="S32" s="201"/>
      <c r="T32" s="201"/>
      <c r="U32" s="201"/>
      <c r="V32" s="201"/>
      <c r="W32" s="62"/>
    </row>
    <row r="33" spans="2:23">
      <c r="B33" s="60"/>
      <c r="C33" s="61"/>
      <c r="D33" s="201"/>
      <c r="E33" s="201"/>
      <c r="F33" s="201"/>
      <c r="G33" s="201"/>
      <c r="H33" s="201"/>
      <c r="I33" s="201"/>
      <c r="J33" s="201"/>
      <c r="K33" s="201"/>
      <c r="L33" s="201"/>
      <c r="M33" s="201"/>
      <c r="N33" s="201"/>
      <c r="O33" s="201"/>
      <c r="P33" s="201"/>
      <c r="Q33" s="201"/>
      <c r="R33" s="201"/>
      <c r="S33" s="201"/>
      <c r="T33" s="201"/>
      <c r="U33" s="201"/>
      <c r="V33" s="201"/>
      <c r="W33" s="62"/>
    </row>
    <row r="34" spans="2:23">
      <c r="B34" s="60"/>
      <c r="C34" s="61"/>
      <c r="D34" s="201"/>
      <c r="E34" s="201"/>
      <c r="F34" s="201"/>
      <c r="G34" s="201"/>
      <c r="H34" s="201"/>
      <c r="I34" s="201"/>
      <c r="J34" s="201"/>
      <c r="K34" s="201"/>
      <c r="L34" s="201"/>
      <c r="M34" s="201"/>
      <c r="N34" s="201"/>
      <c r="O34" s="201"/>
      <c r="P34" s="201"/>
      <c r="Q34" s="201"/>
      <c r="R34" s="201"/>
      <c r="S34" s="201"/>
      <c r="T34" s="201"/>
      <c r="U34" s="201"/>
      <c r="V34" s="201"/>
      <c r="W34" s="62"/>
    </row>
    <row r="35" spans="2:23">
      <c r="B35" s="60"/>
      <c r="C35" s="61"/>
      <c r="D35" s="201"/>
      <c r="E35" s="201"/>
      <c r="F35" s="201"/>
      <c r="G35" s="201"/>
      <c r="H35" s="201"/>
      <c r="I35" s="201"/>
      <c r="J35" s="201"/>
      <c r="K35" s="201"/>
      <c r="L35" s="201"/>
      <c r="M35" s="201"/>
      <c r="N35" s="201"/>
      <c r="O35" s="201"/>
      <c r="P35" s="201"/>
      <c r="Q35" s="201"/>
      <c r="R35" s="201"/>
      <c r="S35" s="201"/>
      <c r="T35" s="201"/>
      <c r="U35" s="201"/>
      <c r="V35" s="201"/>
      <c r="W35" s="62"/>
    </row>
    <row r="36" spans="2:23">
      <c r="B36" s="60"/>
      <c r="C36" s="61" t="s">
        <v>49</v>
      </c>
      <c r="D36" s="61"/>
      <c r="E36" s="61"/>
      <c r="F36" s="61"/>
      <c r="G36" s="61"/>
      <c r="H36" s="61"/>
      <c r="I36" s="61"/>
      <c r="J36" s="61"/>
      <c r="K36" s="61"/>
      <c r="L36" s="61"/>
      <c r="M36" s="61"/>
      <c r="N36" s="61"/>
      <c r="O36" s="61"/>
      <c r="P36" s="61"/>
      <c r="Q36" s="61"/>
      <c r="R36" s="61"/>
      <c r="S36" s="61"/>
      <c r="T36" s="61"/>
      <c r="U36" s="61"/>
      <c r="V36" s="61"/>
      <c r="W36" s="62"/>
    </row>
    <row r="37" spans="2:23">
      <c r="B37" s="60"/>
      <c r="C37" s="61"/>
      <c r="D37" s="61"/>
      <c r="E37" s="61"/>
      <c r="F37" s="61"/>
      <c r="G37" s="61"/>
      <c r="H37" s="61"/>
      <c r="I37" s="61"/>
      <c r="J37" s="61"/>
      <c r="K37" s="61"/>
      <c r="L37" s="61"/>
      <c r="M37" s="61"/>
      <c r="N37" s="61"/>
      <c r="O37" s="61"/>
      <c r="P37" s="61"/>
      <c r="Q37" s="61"/>
      <c r="R37" s="61"/>
      <c r="S37" s="61"/>
      <c r="T37" s="61"/>
      <c r="U37" s="61"/>
      <c r="V37" s="61"/>
      <c r="W37" s="62"/>
    </row>
    <row r="38" spans="2:23" ht="13.5">
      <c r="B38" s="60"/>
      <c r="C38" s="61"/>
      <c r="D38" s="147">
        <f>入力シート!E37</f>
        <v>0</v>
      </c>
      <c r="E38" s="147"/>
      <c r="F38" s="147"/>
      <c r="G38" s="147"/>
      <c r="H38" s="147"/>
      <c r="I38" s="147"/>
      <c r="J38" s="52"/>
      <c r="K38" s="52" t="s">
        <v>153</v>
      </c>
      <c r="L38" s="52"/>
      <c r="M38" s="147">
        <f>入力シート!E38</f>
        <v>0</v>
      </c>
      <c r="N38" s="147"/>
      <c r="O38" s="147"/>
      <c r="P38" s="147"/>
      <c r="Q38" s="147"/>
      <c r="R38" s="147"/>
      <c r="S38" s="61"/>
      <c r="T38" s="61"/>
      <c r="U38" s="61"/>
      <c r="V38" s="61"/>
      <c r="W38" s="62"/>
    </row>
    <row r="39" spans="2:23">
      <c r="B39" s="60"/>
      <c r="C39" s="61"/>
      <c r="D39" s="61"/>
      <c r="E39" s="61"/>
      <c r="F39" s="61"/>
      <c r="G39" s="61"/>
      <c r="H39" s="61"/>
      <c r="I39" s="61"/>
      <c r="J39" s="61"/>
      <c r="K39" s="61"/>
      <c r="L39" s="61"/>
      <c r="M39" s="61"/>
      <c r="N39" s="61"/>
      <c r="O39" s="61"/>
      <c r="P39" s="61"/>
      <c r="Q39" s="61"/>
      <c r="R39" s="61"/>
      <c r="S39" s="61"/>
      <c r="T39" s="61"/>
      <c r="U39" s="61"/>
      <c r="V39" s="61"/>
      <c r="W39" s="62"/>
    </row>
    <row r="40" spans="2:23">
      <c r="B40" s="60"/>
      <c r="C40" s="61"/>
      <c r="D40" s="61"/>
      <c r="E40" s="61"/>
      <c r="F40" s="61"/>
      <c r="G40" s="61"/>
      <c r="H40" s="61"/>
      <c r="I40" s="61"/>
      <c r="J40" s="61"/>
      <c r="K40" s="61"/>
      <c r="L40" s="61"/>
      <c r="M40" s="61"/>
      <c r="N40" s="61"/>
      <c r="O40" s="61"/>
      <c r="P40" s="61"/>
      <c r="Q40" s="61"/>
      <c r="R40" s="61"/>
      <c r="S40" s="61"/>
      <c r="T40" s="61"/>
      <c r="U40" s="61"/>
      <c r="V40" s="61"/>
      <c r="W40" s="62"/>
    </row>
    <row r="41" spans="2:23">
      <c r="B41" s="60"/>
      <c r="C41" s="61" t="s">
        <v>50</v>
      </c>
      <c r="D41" s="61"/>
      <c r="E41" s="61"/>
      <c r="F41" s="61"/>
      <c r="G41" s="61"/>
      <c r="H41" s="61"/>
      <c r="I41" s="61"/>
      <c r="J41" s="61"/>
      <c r="K41" s="61"/>
      <c r="L41" s="61"/>
      <c r="M41" s="61"/>
      <c r="N41" s="61"/>
      <c r="O41" s="61"/>
      <c r="P41" s="61"/>
      <c r="Q41" s="61"/>
      <c r="R41" s="61"/>
      <c r="S41" s="61"/>
      <c r="T41" s="61"/>
      <c r="U41" s="61"/>
      <c r="V41" s="61"/>
      <c r="W41" s="62"/>
    </row>
    <row r="42" spans="2:23">
      <c r="B42" s="60"/>
      <c r="C42" s="61"/>
      <c r="D42" s="61"/>
      <c r="E42" s="61"/>
      <c r="F42" s="61"/>
      <c r="G42" s="61"/>
      <c r="H42" s="61"/>
      <c r="I42" s="61"/>
      <c r="J42" s="61"/>
      <c r="K42" s="61"/>
      <c r="L42" s="61"/>
      <c r="M42" s="61"/>
      <c r="N42" s="61"/>
      <c r="O42" s="61"/>
      <c r="P42" s="61"/>
      <c r="Q42" s="61"/>
      <c r="R42" s="61"/>
      <c r="S42" s="61"/>
      <c r="T42" s="61"/>
      <c r="U42" s="61"/>
      <c r="V42" s="61"/>
      <c r="W42" s="62"/>
    </row>
    <row r="43" spans="2:23" ht="13.5">
      <c r="B43" s="60"/>
      <c r="C43" s="61"/>
      <c r="D43" s="148">
        <f>入力シート!E39</f>
        <v>0</v>
      </c>
      <c r="E43" s="148"/>
      <c r="F43" s="148"/>
      <c r="G43" s="148"/>
      <c r="H43" s="148"/>
      <c r="I43" s="149">
        <f>入力シート!E40</f>
        <v>0</v>
      </c>
      <c r="J43" s="149"/>
      <c r="K43" s="149"/>
      <c r="L43" s="149"/>
      <c r="M43" s="149"/>
      <c r="N43" s="149"/>
      <c r="O43" s="61"/>
      <c r="P43" s="61"/>
      <c r="Q43" s="61"/>
      <c r="R43" s="61"/>
      <c r="S43" s="61"/>
      <c r="T43" s="61"/>
      <c r="U43" s="61"/>
      <c r="V43" s="61"/>
      <c r="W43" s="62"/>
    </row>
    <row r="44" spans="2:23">
      <c r="B44" s="60"/>
      <c r="C44" s="61"/>
      <c r="D44" s="61"/>
      <c r="E44" s="61"/>
      <c r="F44" s="61"/>
      <c r="G44" s="61"/>
      <c r="H44" s="61"/>
      <c r="I44" s="61"/>
      <c r="J44" s="61"/>
      <c r="K44" s="61"/>
      <c r="L44" s="61"/>
      <c r="M44" s="61"/>
      <c r="N44" s="61"/>
      <c r="O44" s="61"/>
      <c r="P44" s="61"/>
      <c r="Q44" s="61"/>
      <c r="R44" s="61"/>
      <c r="S44" s="61"/>
      <c r="T44" s="61"/>
      <c r="U44" s="61"/>
      <c r="V44" s="61"/>
      <c r="W44" s="62"/>
    </row>
    <row r="45" spans="2:23">
      <c r="B45" s="60"/>
      <c r="C45" s="61"/>
      <c r="D45" s="61"/>
      <c r="E45" s="61"/>
      <c r="F45" s="61"/>
      <c r="G45" s="61"/>
      <c r="H45" s="61"/>
      <c r="I45" s="61"/>
      <c r="J45" s="61"/>
      <c r="K45" s="61"/>
      <c r="L45" s="61"/>
      <c r="M45" s="61"/>
      <c r="N45" s="61"/>
      <c r="O45" s="61"/>
      <c r="P45" s="61"/>
      <c r="Q45" s="61"/>
      <c r="R45" s="61"/>
      <c r="S45" s="61"/>
      <c r="T45" s="61"/>
      <c r="U45" s="61"/>
      <c r="V45" s="61"/>
      <c r="W45" s="62"/>
    </row>
    <row r="46" spans="2:23">
      <c r="B46" s="60"/>
      <c r="C46" s="61"/>
      <c r="D46" s="61"/>
      <c r="E46" s="61"/>
      <c r="F46" s="61"/>
      <c r="G46" s="61"/>
      <c r="H46" s="61"/>
      <c r="I46" s="61"/>
      <c r="J46" s="61"/>
      <c r="K46" s="61"/>
      <c r="L46" s="61"/>
      <c r="M46" s="61"/>
      <c r="N46" s="61"/>
      <c r="O46" s="61"/>
      <c r="P46" s="61"/>
      <c r="Q46" s="61"/>
      <c r="R46" s="61"/>
      <c r="S46" s="61"/>
      <c r="T46" s="61"/>
      <c r="U46" s="61"/>
      <c r="V46" s="61"/>
      <c r="W46" s="62"/>
    </row>
    <row r="47" spans="2:23">
      <c r="B47" s="60"/>
      <c r="C47" s="61"/>
      <c r="D47" s="61"/>
      <c r="E47" s="61"/>
      <c r="F47" s="61"/>
      <c r="G47" s="61"/>
      <c r="H47" s="61"/>
      <c r="I47" s="61"/>
      <c r="J47" s="61"/>
      <c r="K47" s="61"/>
      <c r="L47" s="61"/>
      <c r="M47" s="61"/>
      <c r="N47" s="61"/>
      <c r="O47" s="61"/>
      <c r="P47" s="61"/>
      <c r="Q47" s="61"/>
      <c r="R47" s="61"/>
      <c r="S47" s="61"/>
      <c r="T47" s="61"/>
      <c r="U47" s="61"/>
      <c r="V47" s="61"/>
      <c r="W47" s="62"/>
    </row>
    <row r="48" spans="2:23">
      <c r="B48" s="60"/>
      <c r="C48" s="61"/>
      <c r="D48" s="61"/>
      <c r="E48" s="61"/>
      <c r="F48" s="61"/>
      <c r="G48" s="61"/>
      <c r="H48" s="61"/>
      <c r="I48" s="61"/>
      <c r="J48" s="61"/>
      <c r="K48" s="61"/>
      <c r="L48" s="61"/>
      <c r="M48" s="61"/>
      <c r="N48" s="61"/>
      <c r="O48" s="61"/>
      <c r="P48" s="61"/>
      <c r="Q48" s="61"/>
      <c r="R48" s="61"/>
      <c r="S48" s="61"/>
      <c r="T48" s="61"/>
      <c r="U48" s="61"/>
      <c r="V48" s="61"/>
      <c r="W48" s="62"/>
    </row>
    <row r="49" spans="2:23">
      <c r="B49" s="60"/>
      <c r="C49" s="61"/>
      <c r="D49" s="61"/>
      <c r="E49" s="61"/>
      <c r="F49" s="61"/>
      <c r="G49" s="61"/>
      <c r="H49" s="61"/>
      <c r="I49" s="61"/>
      <c r="J49" s="61"/>
      <c r="K49" s="61"/>
      <c r="L49" s="61"/>
      <c r="M49" s="61"/>
      <c r="N49" s="61"/>
      <c r="O49" s="61"/>
      <c r="P49" s="61"/>
      <c r="Q49" s="61"/>
      <c r="R49" s="61"/>
      <c r="S49" s="61"/>
      <c r="T49" s="61"/>
      <c r="U49" s="61"/>
      <c r="V49" s="61"/>
      <c r="W49" s="62"/>
    </row>
    <row r="50" spans="2:23">
      <c r="B50" s="60"/>
      <c r="C50" s="61"/>
      <c r="D50" s="61"/>
      <c r="E50" s="61"/>
      <c r="F50" s="61"/>
      <c r="G50" s="61"/>
      <c r="H50" s="61"/>
      <c r="I50" s="61"/>
      <c r="J50" s="61"/>
      <c r="K50" s="61"/>
      <c r="L50" s="61"/>
      <c r="M50" s="61"/>
      <c r="N50" s="61"/>
      <c r="O50" s="61"/>
      <c r="P50" s="61"/>
      <c r="Q50" s="61"/>
      <c r="R50" s="61"/>
      <c r="S50" s="61"/>
      <c r="T50" s="61"/>
      <c r="U50" s="61"/>
      <c r="V50" s="61"/>
      <c r="W50" s="62"/>
    </row>
    <row r="51" spans="2:23">
      <c r="B51" s="60"/>
      <c r="C51" s="61"/>
      <c r="D51" s="61"/>
      <c r="E51" s="61"/>
      <c r="F51" s="61"/>
      <c r="G51" s="61"/>
      <c r="H51" s="61"/>
      <c r="I51" s="61"/>
      <c r="J51" s="61"/>
      <c r="K51" s="61"/>
      <c r="L51" s="61"/>
      <c r="M51" s="61"/>
      <c r="N51" s="61"/>
      <c r="O51" s="61"/>
      <c r="P51" s="61"/>
      <c r="Q51" s="61"/>
      <c r="R51" s="61"/>
      <c r="S51" s="61"/>
      <c r="T51" s="61"/>
      <c r="U51" s="61"/>
      <c r="V51" s="61"/>
      <c r="W51" s="62"/>
    </row>
    <row r="52" spans="2:23">
      <c r="B52" s="60"/>
      <c r="C52" s="61"/>
      <c r="D52" s="61"/>
      <c r="E52" s="61"/>
      <c r="F52" s="61"/>
      <c r="G52" s="61"/>
      <c r="H52" s="61"/>
      <c r="I52" s="61"/>
      <c r="J52" s="61"/>
      <c r="K52" s="61"/>
      <c r="L52" s="61"/>
      <c r="M52" s="61"/>
      <c r="N52" s="61"/>
      <c r="O52" s="61"/>
      <c r="P52" s="61"/>
      <c r="Q52" s="61"/>
      <c r="R52" s="61"/>
      <c r="S52" s="61"/>
      <c r="T52" s="61"/>
      <c r="U52" s="61"/>
      <c r="V52" s="61"/>
      <c r="W52" s="62"/>
    </row>
    <row r="53" spans="2:23">
      <c r="B53" s="60"/>
      <c r="C53" s="61"/>
      <c r="D53" s="61"/>
      <c r="E53" s="61"/>
      <c r="F53" s="61"/>
      <c r="G53" s="61"/>
      <c r="H53" s="61"/>
      <c r="I53" s="61"/>
      <c r="J53" s="61"/>
      <c r="K53" s="61"/>
      <c r="L53" s="61"/>
      <c r="M53" s="61"/>
      <c r="N53" s="61"/>
      <c r="O53" s="61"/>
      <c r="P53" s="61"/>
      <c r="Q53" s="61"/>
      <c r="R53" s="61"/>
      <c r="S53" s="61"/>
      <c r="T53" s="61"/>
      <c r="U53" s="61"/>
      <c r="V53" s="61"/>
      <c r="W53" s="62"/>
    </row>
    <row r="54" spans="2:23">
      <c r="B54" s="73"/>
      <c r="C54" s="74"/>
      <c r="D54" s="74"/>
      <c r="E54" s="74"/>
      <c r="F54" s="74"/>
      <c r="G54" s="74"/>
      <c r="H54" s="74"/>
      <c r="I54" s="74"/>
      <c r="J54" s="74"/>
      <c r="K54" s="74"/>
      <c r="L54" s="74"/>
      <c r="M54" s="74"/>
      <c r="N54" s="74"/>
      <c r="O54" s="74"/>
      <c r="P54" s="74"/>
      <c r="Q54" s="74"/>
      <c r="R54" s="74"/>
      <c r="S54" s="74"/>
      <c r="T54" s="74"/>
      <c r="U54" s="74"/>
      <c r="V54" s="74"/>
      <c r="W54" s="75"/>
    </row>
    <row r="55" spans="2:23">
      <c r="B55" s="56" t="s">
        <v>51</v>
      </c>
    </row>
  </sheetData>
  <sheetProtection algorithmName="SHA-512" hashValue="QAWMgJRMH/kX1nESoL0rzY3JOrxuAR0Ck7zAN4md9i41ZHv4aQtVNot/ck54PVvTD1GW8D/ClpmYzMWPF9oK5g==" saltValue="fzS2yVveB5wQSjOMRnK8JQ==" spinCount="100000" sheet="1" objects="1" scenarios="1"/>
  <mergeCells count="13">
    <mergeCell ref="B6:W6"/>
    <mergeCell ref="C17:V21"/>
    <mergeCell ref="C24:V24"/>
    <mergeCell ref="O3:V3"/>
    <mergeCell ref="M11:W12"/>
    <mergeCell ref="M13:W13"/>
    <mergeCell ref="M14:W14"/>
    <mergeCell ref="D28:K28"/>
    <mergeCell ref="D32:V35"/>
    <mergeCell ref="D38:I38"/>
    <mergeCell ref="M38:R38"/>
    <mergeCell ref="D43:H43"/>
    <mergeCell ref="I43:N43"/>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view="pageBreakPreview" topLeftCell="A22" zoomScaleNormal="100" zoomScaleSheetLayoutView="100" workbookViewId="0">
      <selection activeCell="P41" sqref="P41:W41"/>
    </sheetView>
  </sheetViews>
  <sheetFormatPr defaultColWidth="3.25" defaultRowHeight="12"/>
  <cols>
    <col min="1" max="1" width="2.5" style="56" customWidth="1"/>
    <col min="2" max="23" width="3.375" style="56" customWidth="1"/>
    <col min="24" max="16384" width="3.25" style="56"/>
  </cols>
  <sheetData>
    <row r="1" spans="2:23" ht="17.25">
      <c r="B1" s="161" t="s">
        <v>52</v>
      </c>
      <c r="C1" s="161"/>
      <c r="D1" s="161"/>
      <c r="E1" s="161"/>
      <c r="F1" s="161"/>
      <c r="G1" s="161"/>
      <c r="H1" s="161"/>
      <c r="I1" s="161"/>
      <c r="J1" s="161"/>
      <c r="K1" s="161"/>
      <c r="L1" s="161"/>
      <c r="M1" s="161"/>
      <c r="N1" s="161"/>
      <c r="O1" s="161"/>
      <c r="P1" s="161"/>
      <c r="Q1" s="161"/>
      <c r="R1" s="161"/>
      <c r="S1" s="161"/>
      <c r="T1" s="161"/>
      <c r="U1" s="161"/>
      <c r="V1" s="161"/>
      <c r="W1" s="161"/>
    </row>
    <row r="2" spans="2:23">
      <c r="B2" s="165" t="s">
        <v>18</v>
      </c>
      <c r="C2" s="165"/>
      <c r="D2" s="165"/>
      <c r="E2" s="165"/>
      <c r="F2" s="165"/>
      <c r="G2" s="165"/>
      <c r="H2" s="165"/>
      <c r="I2" s="165"/>
      <c r="J2" s="165"/>
      <c r="K2" s="165"/>
      <c r="L2" s="165"/>
      <c r="M2" s="165"/>
      <c r="N2" s="165"/>
      <c r="O2" s="165"/>
      <c r="P2" s="165"/>
      <c r="Q2" s="165"/>
      <c r="R2" s="165"/>
      <c r="S2" s="165"/>
      <c r="T2" s="165"/>
      <c r="U2" s="165"/>
      <c r="V2" s="165"/>
      <c r="W2" s="165"/>
    </row>
    <row r="3" spans="2:23" ht="8.25" customHeight="1"/>
    <row r="4" spans="2:23" ht="21" customHeight="1">
      <c r="B4" s="162" t="s">
        <v>53</v>
      </c>
      <c r="C4" s="162"/>
      <c r="D4" s="162"/>
      <c r="E4" s="162"/>
      <c r="F4" s="162"/>
      <c r="G4" s="162"/>
      <c r="H4" s="162"/>
      <c r="I4" s="162"/>
      <c r="J4" s="162"/>
      <c r="K4" s="162"/>
      <c r="L4" s="162"/>
      <c r="M4" s="162"/>
      <c r="N4" s="162"/>
      <c r="O4" s="162"/>
      <c r="P4" s="162"/>
      <c r="Q4" s="162"/>
      <c r="R4" s="162"/>
      <c r="S4" s="162"/>
      <c r="T4" s="162"/>
      <c r="U4" s="162"/>
      <c r="V4" s="162"/>
      <c r="W4" s="162"/>
    </row>
    <row r="5" spans="2:23" ht="23.25" customHeight="1">
      <c r="B5" s="159" t="s">
        <v>16</v>
      </c>
      <c r="C5" s="159"/>
      <c r="D5" s="159"/>
      <c r="E5" s="159"/>
      <c r="F5" s="164">
        <f>入力シート!E18</f>
        <v>0</v>
      </c>
      <c r="G5" s="164"/>
      <c r="H5" s="164"/>
      <c r="I5" s="164"/>
      <c r="J5" s="164"/>
      <c r="K5" s="164"/>
      <c r="L5" s="164"/>
      <c r="M5" s="159" t="s">
        <v>1</v>
      </c>
      <c r="N5" s="159"/>
      <c r="O5" s="159"/>
      <c r="P5" s="159"/>
      <c r="Q5" s="163">
        <f>入力シート!E19</f>
        <v>0</v>
      </c>
      <c r="R5" s="163"/>
      <c r="S5" s="163"/>
      <c r="T5" s="163"/>
      <c r="U5" s="163"/>
      <c r="V5" s="163"/>
      <c r="W5" s="163"/>
    </row>
    <row r="6" spans="2:23" ht="23.25" customHeight="1">
      <c r="B6" s="159" t="s">
        <v>17</v>
      </c>
      <c r="C6" s="159"/>
      <c r="D6" s="159"/>
      <c r="E6" s="159"/>
      <c r="F6" s="163">
        <f>入力シート!E17</f>
        <v>0</v>
      </c>
      <c r="G6" s="163"/>
      <c r="H6" s="163"/>
      <c r="I6" s="163"/>
      <c r="J6" s="163"/>
      <c r="K6" s="163"/>
      <c r="L6" s="163"/>
      <c r="M6" s="163"/>
      <c r="N6" s="163"/>
      <c r="O6" s="163"/>
      <c r="P6" s="163"/>
      <c r="Q6" s="163"/>
      <c r="R6" s="163"/>
      <c r="S6" s="163"/>
      <c r="T6" s="163"/>
      <c r="U6" s="163"/>
      <c r="V6" s="163"/>
      <c r="W6" s="163"/>
    </row>
    <row r="8" spans="2:23">
      <c r="B8" s="159" t="s">
        <v>19</v>
      </c>
      <c r="C8" s="159"/>
      <c r="D8" s="159"/>
      <c r="E8" s="159"/>
      <c r="F8" s="159"/>
      <c r="G8" s="159"/>
      <c r="H8" s="159"/>
      <c r="I8" s="159"/>
      <c r="J8" s="159"/>
      <c r="K8" s="159"/>
      <c r="L8" s="159"/>
      <c r="M8" s="159"/>
      <c r="N8" s="159"/>
      <c r="O8" s="159"/>
      <c r="P8" s="159"/>
      <c r="Q8" s="160" t="s">
        <v>21</v>
      </c>
      <c r="R8" s="160"/>
      <c r="S8" s="160"/>
      <c r="T8" s="159" t="s">
        <v>20</v>
      </c>
      <c r="U8" s="159"/>
      <c r="V8" s="159"/>
      <c r="W8" s="159"/>
    </row>
    <row r="9" spans="2:23">
      <c r="B9" s="159"/>
      <c r="C9" s="159"/>
      <c r="D9" s="159"/>
      <c r="E9" s="159"/>
      <c r="F9" s="159"/>
      <c r="G9" s="159"/>
      <c r="H9" s="159"/>
      <c r="I9" s="159"/>
      <c r="J9" s="159"/>
      <c r="K9" s="159"/>
      <c r="L9" s="159"/>
      <c r="M9" s="159"/>
      <c r="N9" s="159"/>
      <c r="O9" s="159"/>
      <c r="P9" s="159"/>
      <c r="Q9" s="160"/>
      <c r="R9" s="160"/>
      <c r="S9" s="160"/>
      <c r="T9" s="159"/>
      <c r="U9" s="159"/>
      <c r="V9" s="159"/>
      <c r="W9" s="159"/>
    </row>
    <row r="10" spans="2:23">
      <c r="B10" s="167">
        <v>1</v>
      </c>
      <c r="C10" s="167"/>
      <c r="D10" s="166" t="s">
        <v>22</v>
      </c>
      <c r="E10" s="166"/>
      <c r="F10" s="166"/>
      <c r="G10" s="166"/>
      <c r="H10" s="166"/>
      <c r="I10" s="166"/>
      <c r="J10" s="166"/>
      <c r="K10" s="166"/>
      <c r="L10" s="166"/>
      <c r="M10" s="166"/>
      <c r="N10" s="166"/>
      <c r="O10" s="166"/>
      <c r="P10" s="166"/>
      <c r="Q10" s="163" t="e">
        <f>IF(入力シート!$F$26='１-2.事業計画兼収支予算（入力有）'!B10,"〇","")</f>
        <v>#N/A</v>
      </c>
      <c r="R10" s="163"/>
      <c r="S10" s="163"/>
      <c r="T10" s="168"/>
      <c r="U10" s="168"/>
      <c r="V10" s="168"/>
      <c r="W10" s="168"/>
    </row>
    <row r="11" spans="2:23">
      <c r="B11" s="167"/>
      <c r="C11" s="167"/>
      <c r="D11" s="166"/>
      <c r="E11" s="166"/>
      <c r="F11" s="166"/>
      <c r="G11" s="166"/>
      <c r="H11" s="166"/>
      <c r="I11" s="166"/>
      <c r="J11" s="166"/>
      <c r="K11" s="166"/>
      <c r="L11" s="166"/>
      <c r="M11" s="166"/>
      <c r="N11" s="166"/>
      <c r="O11" s="166"/>
      <c r="P11" s="166"/>
      <c r="Q11" s="163"/>
      <c r="R11" s="163"/>
      <c r="S11" s="163"/>
      <c r="T11" s="168"/>
      <c r="U11" s="168"/>
      <c r="V11" s="168"/>
      <c r="W11" s="168"/>
    </row>
    <row r="12" spans="2:23">
      <c r="B12" s="167">
        <v>2</v>
      </c>
      <c r="C12" s="167"/>
      <c r="D12" s="166" t="s">
        <v>23</v>
      </c>
      <c r="E12" s="166"/>
      <c r="F12" s="166"/>
      <c r="G12" s="166"/>
      <c r="H12" s="166"/>
      <c r="I12" s="166"/>
      <c r="J12" s="166"/>
      <c r="K12" s="166"/>
      <c r="L12" s="166"/>
      <c r="M12" s="166"/>
      <c r="N12" s="166"/>
      <c r="O12" s="166"/>
      <c r="P12" s="166"/>
      <c r="Q12" s="163" t="e">
        <f>IF(入力シート!$F$26='１-2.事業計画兼収支予算（入力有）'!B12,"〇","")</f>
        <v>#N/A</v>
      </c>
      <c r="R12" s="163"/>
      <c r="S12" s="163"/>
      <c r="T12" s="168"/>
      <c r="U12" s="168"/>
      <c r="V12" s="168"/>
      <c r="W12" s="168"/>
    </row>
    <row r="13" spans="2:23">
      <c r="B13" s="167"/>
      <c r="C13" s="167"/>
      <c r="D13" s="166"/>
      <c r="E13" s="166"/>
      <c r="F13" s="166"/>
      <c r="G13" s="166"/>
      <c r="H13" s="166"/>
      <c r="I13" s="166"/>
      <c r="J13" s="166"/>
      <c r="K13" s="166"/>
      <c r="L13" s="166"/>
      <c r="M13" s="166"/>
      <c r="N13" s="166"/>
      <c r="O13" s="166"/>
      <c r="P13" s="166"/>
      <c r="Q13" s="163"/>
      <c r="R13" s="163"/>
      <c r="S13" s="163"/>
      <c r="T13" s="168"/>
      <c r="U13" s="168"/>
      <c r="V13" s="168"/>
      <c r="W13" s="168"/>
    </row>
    <row r="14" spans="2:23">
      <c r="B14" s="167">
        <v>3</v>
      </c>
      <c r="C14" s="167"/>
      <c r="D14" s="166" t="s">
        <v>24</v>
      </c>
      <c r="E14" s="166"/>
      <c r="F14" s="166"/>
      <c r="G14" s="166"/>
      <c r="H14" s="166"/>
      <c r="I14" s="166"/>
      <c r="J14" s="166"/>
      <c r="K14" s="166"/>
      <c r="L14" s="166"/>
      <c r="M14" s="166"/>
      <c r="N14" s="166"/>
      <c r="O14" s="166"/>
      <c r="P14" s="166"/>
      <c r="Q14" s="163" t="e">
        <f>IF(入力シート!$F$26='１-2.事業計画兼収支予算（入力有）'!B14,"〇","")</f>
        <v>#N/A</v>
      </c>
      <c r="R14" s="163"/>
      <c r="S14" s="163"/>
      <c r="T14" s="168"/>
      <c r="U14" s="168"/>
      <c r="V14" s="168"/>
      <c r="W14" s="168"/>
    </row>
    <row r="15" spans="2:23">
      <c r="B15" s="167"/>
      <c r="C15" s="167"/>
      <c r="D15" s="166"/>
      <c r="E15" s="166"/>
      <c r="F15" s="166"/>
      <c r="G15" s="166"/>
      <c r="H15" s="166"/>
      <c r="I15" s="166"/>
      <c r="J15" s="166"/>
      <c r="K15" s="166"/>
      <c r="L15" s="166"/>
      <c r="M15" s="166"/>
      <c r="N15" s="166"/>
      <c r="O15" s="166"/>
      <c r="P15" s="166"/>
      <c r="Q15" s="163"/>
      <c r="R15" s="163"/>
      <c r="S15" s="163"/>
      <c r="T15" s="168"/>
      <c r="U15" s="168"/>
      <c r="V15" s="168"/>
      <c r="W15" s="168"/>
    </row>
    <row r="16" spans="2:23">
      <c r="B16" s="167">
        <v>4</v>
      </c>
      <c r="C16" s="167"/>
      <c r="D16" s="166" t="s">
        <v>25</v>
      </c>
      <c r="E16" s="166"/>
      <c r="F16" s="166"/>
      <c r="G16" s="166"/>
      <c r="H16" s="166"/>
      <c r="I16" s="166"/>
      <c r="J16" s="166"/>
      <c r="K16" s="166"/>
      <c r="L16" s="166"/>
      <c r="M16" s="166"/>
      <c r="N16" s="166"/>
      <c r="O16" s="166"/>
      <c r="P16" s="166"/>
      <c r="Q16" s="163" t="e">
        <f>IF(入力シート!$F$26='１-2.事業計画兼収支予算（入力有）'!B16,"〇","")</f>
        <v>#N/A</v>
      </c>
      <c r="R16" s="163"/>
      <c r="S16" s="163"/>
      <c r="T16" s="168"/>
      <c r="U16" s="168"/>
      <c r="V16" s="168"/>
      <c r="W16" s="168"/>
    </row>
    <row r="17" spans="2:23">
      <c r="B17" s="167"/>
      <c r="C17" s="167"/>
      <c r="D17" s="166"/>
      <c r="E17" s="166"/>
      <c r="F17" s="166"/>
      <c r="G17" s="166"/>
      <c r="H17" s="166"/>
      <c r="I17" s="166"/>
      <c r="J17" s="166"/>
      <c r="K17" s="166"/>
      <c r="L17" s="166"/>
      <c r="M17" s="166"/>
      <c r="N17" s="166"/>
      <c r="O17" s="166"/>
      <c r="P17" s="166"/>
      <c r="Q17" s="163"/>
      <c r="R17" s="163"/>
      <c r="S17" s="163"/>
      <c r="T17" s="168"/>
      <c r="U17" s="168"/>
      <c r="V17" s="168"/>
      <c r="W17" s="168"/>
    </row>
    <row r="18" spans="2:23">
      <c r="B18" s="167">
        <v>5</v>
      </c>
      <c r="C18" s="167"/>
      <c r="D18" s="166" t="s">
        <v>26</v>
      </c>
      <c r="E18" s="166"/>
      <c r="F18" s="166"/>
      <c r="G18" s="166"/>
      <c r="H18" s="166"/>
      <c r="I18" s="166"/>
      <c r="J18" s="166"/>
      <c r="K18" s="166"/>
      <c r="L18" s="166"/>
      <c r="M18" s="166"/>
      <c r="N18" s="166"/>
      <c r="O18" s="166"/>
      <c r="P18" s="166"/>
      <c r="Q18" s="163" t="e">
        <f>IF(入力シート!$F$26='１-2.事業計画兼収支予算（入力有）'!B18,"〇","")</f>
        <v>#N/A</v>
      </c>
      <c r="R18" s="163"/>
      <c r="S18" s="163"/>
      <c r="T18" s="168"/>
      <c r="U18" s="168"/>
      <c r="V18" s="168"/>
      <c r="W18" s="168"/>
    </row>
    <row r="19" spans="2:23">
      <c r="B19" s="167"/>
      <c r="C19" s="167"/>
      <c r="D19" s="166"/>
      <c r="E19" s="166"/>
      <c r="F19" s="166"/>
      <c r="G19" s="166"/>
      <c r="H19" s="166"/>
      <c r="I19" s="166"/>
      <c r="J19" s="166"/>
      <c r="K19" s="166"/>
      <c r="L19" s="166"/>
      <c r="M19" s="166"/>
      <c r="N19" s="166"/>
      <c r="O19" s="166"/>
      <c r="P19" s="166"/>
      <c r="Q19" s="163"/>
      <c r="R19" s="163"/>
      <c r="S19" s="163"/>
      <c r="T19" s="168"/>
      <c r="U19" s="168"/>
      <c r="V19" s="168"/>
      <c r="W19" s="168"/>
    </row>
    <row r="21" spans="2:23">
      <c r="B21" s="159" t="s">
        <v>54</v>
      </c>
      <c r="C21" s="159"/>
      <c r="D21" s="159"/>
      <c r="E21" s="159"/>
      <c r="F21" s="159"/>
      <c r="G21" s="159"/>
      <c r="H21" s="159"/>
      <c r="I21" s="159"/>
      <c r="J21" s="159"/>
      <c r="K21" s="159"/>
      <c r="L21" s="159"/>
      <c r="M21" s="159"/>
      <c r="N21" s="159"/>
      <c r="O21" s="159"/>
      <c r="P21" s="159"/>
      <c r="Q21" s="159"/>
      <c r="R21" s="159"/>
      <c r="S21" s="159"/>
      <c r="T21" s="159"/>
      <c r="U21" s="159"/>
      <c r="V21" s="159"/>
      <c r="W21" s="159"/>
    </row>
    <row r="22" spans="2:23">
      <c r="B22" s="159"/>
      <c r="C22" s="159"/>
      <c r="D22" s="159"/>
      <c r="E22" s="159"/>
      <c r="F22" s="159"/>
      <c r="G22" s="159"/>
      <c r="H22" s="159"/>
      <c r="I22" s="159"/>
      <c r="J22" s="159"/>
      <c r="K22" s="159"/>
      <c r="L22" s="159"/>
      <c r="M22" s="159"/>
      <c r="N22" s="159"/>
      <c r="O22" s="159"/>
      <c r="P22" s="159"/>
      <c r="Q22" s="159"/>
      <c r="R22" s="159"/>
      <c r="S22" s="159"/>
      <c r="T22" s="159"/>
      <c r="U22" s="159"/>
      <c r="V22" s="159"/>
      <c r="W22" s="159"/>
    </row>
    <row r="23" spans="2:23">
      <c r="B23" s="211">
        <f>入力シート!E41</f>
        <v>0</v>
      </c>
      <c r="C23" s="211"/>
      <c r="D23" s="211"/>
      <c r="E23" s="211"/>
      <c r="F23" s="211"/>
      <c r="G23" s="211"/>
      <c r="H23" s="211"/>
      <c r="I23" s="211"/>
      <c r="J23" s="211"/>
      <c r="K23" s="211"/>
      <c r="L23" s="211"/>
      <c r="M23" s="211"/>
      <c r="N23" s="211"/>
      <c r="O23" s="211"/>
      <c r="P23" s="211"/>
      <c r="Q23" s="211"/>
      <c r="R23" s="211"/>
      <c r="S23" s="211"/>
      <c r="T23" s="211"/>
      <c r="U23" s="211"/>
      <c r="V23" s="211"/>
      <c r="W23" s="211"/>
    </row>
    <row r="24" spans="2:23">
      <c r="B24" s="211"/>
      <c r="C24" s="211"/>
      <c r="D24" s="211"/>
      <c r="E24" s="211"/>
      <c r="F24" s="211"/>
      <c r="G24" s="211"/>
      <c r="H24" s="211"/>
      <c r="I24" s="211"/>
      <c r="J24" s="211"/>
      <c r="K24" s="211"/>
      <c r="L24" s="211"/>
      <c r="M24" s="211"/>
      <c r="N24" s="211"/>
      <c r="O24" s="211"/>
      <c r="P24" s="211"/>
      <c r="Q24" s="211"/>
      <c r="R24" s="211"/>
      <c r="S24" s="211"/>
      <c r="T24" s="211"/>
      <c r="U24" s="211"/>
      <c r="V24" s="211"/>
      <c r="W24" s="211"/>
    </row>
    <row r="25" spans="2:23">
      <c r="B25" s="211"/>
      <c r="C25" s="211"/>
      <c r="D25" s="211"/>
      <c r="E25" s="211"/>
      <c r="F25" s="211"/>
      <c r="G25" s="211"/>
      <c r="H25" s="211"/>
      <c r="I25" s="211"/>
      <c r="J25" s="211"/>
      <c r="K25" s="211"/>
      <c r="L25" s="211"/>
      <c r="M25" s="211"/>
      <c r="N25" s="211"/>
      <c r="O25" s="211"/>
      <c r="P25" s="211"/>
      <c r="Q25" s="211"/>
      <c r="R25" s="211"/>
      <c r="S25" s="211"/>
      <c r="T25" s="211"/>
      <c r="U25" s="211"/>
      <c r="V25" s="211"/>
      <c r="W25" s="211"/>
    </row>
    <row r="26" spans="2:23">
      <c r="B26" s="211"/>
      <c r="C26" s="211"/>
      <c r="D26" s="211"/>
      <c r="E26" s="211"/>
      <c r="F26" s="211"/>
      <c r="G26" s="211"/>
      <c r="H26" s="211"/>
      <c r="I26" s="211"/>
      <c r="J26" s="211"/>
      <c r="K26" s="211"/>
      <c r="L26" s="211"/>
      <c r="M26" s="211"/>
      <c r="N26" s="211"/>
      <c r="O26" s="211"/>
      <c r="P26" s="211"/>
      <c r="Q26" s="211"/>
      <c r="R26" s="211"/>
      <c r="S26" s="211"/>
      <c r="T26" s="211"/>
      <c r="U26" s="211"/>
      <c r="V26" s="211"/>
      <c r="W26" s="211"/>
    </row>
    <row r="27" spans="2:23">
      <c r="B27" s="211"/>
      <c r="C27" s="211"/>
      <c r="D27" s="211"/>
      <c r="E27" s="211"/>
      <c r="F27" s="211"/>
      <c r="G27" s="211"/>
      <c r="H27" s="211"/>
      <c r="I27" s="211"/>
      <c r="J27" s="211"/>
      <c r="K27" s="211"/>
      <c r="L27" s="211"/>
      <c r="M27" s="211"/>
      <c r="N27" s="211"/>
      <c r="O27" s="211"/>
      <c r="P27" s="211"/>
      <c r="Q27" s="211"/>
      <c r="R27" s="211"/>
      <c r="S27" s="211"/>
      <c r="T27" s="211"/>
      <c r="U27" s="211"/>
      <c r="V27" s="211"/>
      <c r="W27" s="211"/>
    </row>
    <row r="28" spans="2:23">
      <c r="B28" s="211"/>
      <c r="C28" s="211"/>
      <c r="D28" s="211"/>
      <c r="E28" s="211"/>
      <c r="F28" s="211"/>
      <c r="G28" s="211"/>
      <c r="H28" s="211"/>
      <c r="I28" s="211"/>
      <c r="J28" s="211"/>
      <c r="K28" s="211"/>
      <c r="L28" s="211"/>
      <c r="M28" s="211"/>
      <c r="N28" s="211"/>
      <c r="O28" s="211"/>
      <c r="P28" s="211"/>
      <c r="Q28" s="211"/>
      <c r="R28" s="211"/>
      <c r="S28" s="211"/>
      <c r="T28" s="211"/>
      <c r="U28" s="211"/>
      <c r="V28" s="211"/>
      <c r="W28" s="211"/>
    </row>
    <row r="30" spans="2:23">
      <c r="B30" s="56" t="s">
        <v>28</v>
      </c>
    </row>
    <row r="31" spans="2:23" ht="9.75" customHeight="1">
      <c r="B31" s="159" t="s">
        <v>29</v>
      </c>
      <c r="C31" s="159"/>
      <c r="D31" s="159"/>
      <c r="E31" s="159"/>
      <c r="F31" s="159"/>
      <c r="G31" s="159"/>
      <c r="H31" s="159"/>
      <c r="I31" s="159"/>
      <c r="J31" s="159" t="s">
        <v>30</v>
      </c>
      <c r="K31" s="159"/>
      <c r="L31" s="159"/>
      <c r="M31" s="159"/>
      <c r="N31" s="159"/>
      <c r="O31" s="159"/>
      <c r="P31" s="159" t="s">
        <v>20</v>
      </c>
      <c r="Q31" s="159"/>
      <c r="R31" s="159"/>
      <c r="S31" s="159"/>
      <c r="T31" s="159"/>
      <c r="U31" s="159"/>
      <c r="V31" s="159"/>
      <c r="W31" s="159"/>
    </row>
    <row r="32" spans="2:23" ht="9.75" customHeight="1">
      <c r="B32" s="159"/>
      <c r="C32" s="159"/>
      <c r="D32" s="159"/>
      <c r="E32" s="159"/>
      <c r="F32" s="159"/>
      <c r="G32" s="159"/>
      <c r="H32" s="159"/>
      <c r="I32" s="159"/>
      <c r="J32" s="159"/>
      <c r="K32" s="159"/>
      <c r="L32" s="159"/>
      <c r="M32" s="159"/>
      <c r="N32" s="159"/>
      <c r="O32" s="159"/>
      <c r="P32" s="159"/>
      <c r="Q32" s="159"/>
      <c r="R32" s="159"/>
      <c r="S32" s="159"/>
      <c r="T32" s="159"/>
      <c r="U32" s="159"/>
      <c r="V32" s="159"/>
      <c r="W32" s="159"/>
    </row>
    <row r="33" spans="2:23" ht="9.75" customHeight="1">
      <c r="B33" s="167" t="s">
        <v>31</v>
      </c>
      <c r="C33" s="167"/>
      <c r="D33" s="167"/>
      <c r="E33" s="167"/>
      <c r="F33" s="167"/>
      <c r="G33" s="167"/>
      <c r="H33" s="167"/>
      <c r="I33" s="167"/>
      <c r="J33" s="176">
        <f>入力シート!E45</f>
        <v>0</v>
      </c>
      <c r="K33" s="176"/>
      <c r="L33" s="176"/>
      <c r="M33" s="176"/>
      <c r="N33" s="176"/>
      <c r="O33" s="176"/>
      <c r="P33" s="167"/>
      <c r="Q33" s="167"/>
      <c r="R33" s="167"/>
      <c r="S33" s="167"/>
      <c r="T33" s="167"/>
      <c r="U33" s="167"/>
      <c r="V33" s="167"/>
      <c r="W33" s="167"/>
    </row>
    <row r="34" spans="2:23" ht="9.75" customHeight="1">
      <c r="B34" s="167"/>
      <c r="C34" s="167"/>
      <c r="D34" s="167"/>
      <c r="E34" s="167"/>
      <c r="F34" s="167"/>
      <c r="G34" s="167"/>
      <c r="H34" s="167"/>
      <c r="I34" s="167"/>
      <c r="J34" s="176"/>
      <c r="K34" s="176"/>
      <c r="L34" s="176"/>
      <c r="M34" s="176"/>
      <c r="N34" s="176"/>
      <c r="O34" s="176"/>
      <c r="P34" s="167"/>
      <c r="Q34" s="167"/>
      <c r="R34" s="167"/>
      <c r="S34" s="167"/>
      <c r="T34" s="167"/>
      <c r="U34" s="167"/>
      <c r="V34" s="167"/>
      <c r="W34" s="167"/>
    </row>
    <row r="35" spans="2:23" ht="9.75" customHeight="1">
      <c r="B35" s="167" t="s">
        <v>32</v>
      </c>
      <c r="C35" s="167"/>
      <c r="D35" s="167"/>
      <c r="E35" s="167"/>
      <c r="F35" s="167"/>
      <c r="G35" s="167"/>
      <c r="H35" s="167"/>
      <c r="I35" s="167"/>
      <c r="J35" s="176">
        <f>入力シート!E39-入力シート!E45</f>
        <v>0</v>
      </c>
      <c r="K35" s="176"/>
      <c r="L35" s="176"/>
      <c r="M35" s="176"/>
      <c r="N35" s="176"/>
      <c r="O35" s="176"/>
      <c r="P35" s="167"/>
      <c r="Q35" s="167"/>
      <c r="R35" s="167"/>
      <c r="S35" s="167"/>
      <c r="T35" s="167"/>
      <c r="U35" s="167"/>
      <c r="V35" s="167"/>
      <c r="W35" s="167"/>
    </row>
    <row r="36" spans="2:23" ht="9.75" customHeight="1">
      <c r="B36" s="167"/>
      <c r="C36" s="167"/>
      <c r="D36" s="167"/>
      <c r="E36" s="167"/>
      <c r="F36" s="167"/>
      <c r="G36" s="167"/>
      <c r="H36" s="167"/>
      <c r="I36" s="167"/>
      <c r="J36" s="176"/>
      <c r="K36" s="176"/>
      <c r="L36" s="176"/>
      <c r="M36" s="176"/>
      <c r="N36" s="176"/>
      <c r="O36" s="176"/>
      <c r="P36" s="167"/>
      <c r="Q36" s="167"/>
      <c r="R36" s="167"/>
      <c r="S36" s="167"/>
      <c r="T36" s="167"/>
      <c r="U36" s="167"/>
      <c r="V36" s="167"/>
      <c r="W36" s="167"/>
    </row>
    <row r="37" spans="2:23" ht="9.75" customHeight="1">
      <c r="B37" s="167" t="s">
        <v>33</v>
      </c>
      <c r="C37" s="167"/>
      <c r="D37" s="167"/>
      <c r="E37" s="167"/>
      <c r="F37" s="167"/>
      <c r="G37" s="167"/>
      <c r="H37" s="167"/>
      <c r="I37" s="167"/>
      <c r="J37" s="176">
        <f>SUM(J33:O36)</f>
        <v>0</v>
      </c>
      <c r="K37" s="176"/>
      <c r="L37" s="176"/>
      <c r="M37" s="176"/>
      <c r="N37" s="176"/>
      <c r="O37" s="176"/>
      <c r="P37" s="167"/>
      <c r="Q37" s="167"/>
      <c r="R37" s="167"/>
      <c r="S37" s="167"/>
      <c r="T37" s="167"/>
      <c r="U37" s="167"/>
      <c r="V37" s="167"/>
      <c r="W37" s="167"/>
    </row>
    <row r="38" spans="2:23" ht="9.75" customHeight="1">
      <c r="B38" s="167"/>
      <c r="C38" s="167"/>
      <c r="D38" s="167"/>
      <c r="E38" s="167"/>
      <c r="F38" s="167"/>
      <c r="G38" s="167"/>
      <c r="H38" s="167"/>
      <c r="I38" s="167"/>
      <c r="J38" s="176"/>
      <c r="K38" s="176"/>
      <c r="L38" s="176"/>
      <c r="M38" s="176"/>
      <c r="N38" s="176"/>
      <c r="O38" s="176"/>
      <c r="P38" s="167"/>
      <c r="Q38" s="167"/>
      <c r="R38" s="167"/>
      <c r="S38" s="167"/>
      <c r="T38" s="167"/>
      <c r="U38" s="167"/>
      <c r="V38" s="167"/>
      <c r="W38" s="167"/>
    </row>
    <row r="40" spans="2:23">
      <c r="B40" s="56" t="s">
        <v>34</v>
      </c>
    </row>
    <row r="41" spans="2:23" s="103" customFormat="1" ht="20.25" customHeight="1">
      <c r="B41" s="180"/>
      <c r="C41" s="181"/>
      <c r="D41" s="181"/>
      <c r="E41" s="181"/>
      <c r="F41" s="181"/>
      <c r="G41" s="181"/>
      <c r="H41" s="181"/>
      <c r="I41" s="182"/>
      <c r="J41" s="212"/>
      <c r="K41" s="213"/>
      <c r="L41" s="213"/>
      <c r="M41" s="213"/>
      <c r="N41" s="213"/>
      <c r="O41" s="214"/>
      <c r="P41" s="215"/>
      <c r="Q41" s="216"/>
      <c r="R41" s="216"/>
      <c r="S41" s="216"/>
      <c r="T41" s="216"/>
      <c r="U41" s="216"/>
      <c r="V41" s="216"/>
      <c r="W41" s="217"/>
    </row>
    <row r="42" spans="2:23" s="103" customFormat="1" ht="20.25" customHeight="1">
      <c r="B42" s="180"/>
      <c r="C42" s="181"/>
      <c r="D42" s="181"/>
      <c r="E42" s="181"/>
      <c r="F42" s="181"/>
      <c r="G42" s="181"/>
      <c r="H42" s="181"/>
      <c r="I42" s="182"/>
      <c r="J42" s="212"/>
      <c r="K42" s="213"/>
      <c r="L42" s="213"/>
      <c r="M42" s="213"/>
      <c r="N42" s="213"/>
      <c r="O42" s="214"/>
      <c r="P42" s="215"/>
      <c r="Q42" s="216"/>
      <c r="R42" s="216"/>
      <c r="S42" s="216"/>
      <c r="T42" s="216"/>
      <c r="U42" s="216"/>
      <c r="V42" s="216"/>
      <c r="W42" s="217"/>
    </row>
    <row r="43" spans="2:23" s="103" customFormat="1" ht="20.25" customHeight="1">
      <c r="B43" s="180"/>
      <c r="C43" s="181"/>
      <c r="D43" s="181"/>
      <c r="E43" s="181"/>
      <c r="F43" s="181"/>
      <c r="G43" s="181"/>
      <c r="H43" s="181"/>
      <c r="I43" s="182"/>
      <c r="J43" s="212"/>
      <c r="K43" s="213"/>
      <c r="L43" s="213"/>
      <c r="M43" s="213"/>
      <c r="N43" s="213"/>
      <c r="O43" s="214"/>
      <c r="P43" s="215"/>
      <c r="Q43" s="216"/>
      <c r="R43" s="216"/>
      <c r="S43" s="216"/>
      <c r="T43" s="216"/>
      <c r="U43" s="216"/>
      <c r="V43" s="216"/>
      <c r="W43" s="217"/>
    </row>
    <row r="44" spans="2:23" s="103" customFormat="1" ht="20.25" customHeight="1">
      <c r="B44" s="180"/>
      <c r="C44" s="181"/>
      <c r="D44" s="181"/>
      <c r="E44" s="181"/>
      <c r="F44" s="181"/>
      <c r="G44" s="181"/>
      <c r="H44" s="181"/>
      <c r="I44" s="182"/>
      <c r="J44" s="212"/>
      <c r="K44" s="213"/>
      <c r="L44" s="213"/>
      <c r="M44" s="213"/>
      <c r="N44" s="213"/>
      <c r="O44" s="214"/>
      <c r="P44" s="215"/>
      <c r="Q44" s="216"/>
      <c r="R44" s="216"/>
      <c r="S44" s="216"/>
      <c r="T44" s="216"/>
      <c r="U44" s="216"/>
      <c r="V44" s="216"/>
      <c r="W44" s="217"/>
    </row>
    <row r="45" spans="2:23" s="103" customFormat="1" ht="20.25" customHeight="1">
      <c r="B45" s="180"/>
      <c r="C45" s="181"/>
      <c r="D45" s="181"/>
      <c r="E45" s="181"/>
      <c r="F45" s="181"/>
      <c r="G45" s="181"/>
      <c r="H45" s="181"/>
      <c r="I45" s="182"/>
      <c r="J45" s="212"/>
      <c r="K45" s="213"/>
      <c r="L45" s="213"/>
      <c r="M45" s="213"/>
      <c r="N45" s="213"/>
      <c r="O45" s="214"/>
      <c r="P45" s="215"/>
      <c r="Q45" s="216"/>
      <c r="R45" s="216"/>
      <c r="S45" s="216"/>
      <c r="T45" s="216"/>
      <c r="U45" s="216"/>
      <c r="V45" s="216"/>
      <c r="W45" s="217"/>
    </row>
    <row r="46" spans="2:23" ht="9.75" customHeight="1">
      <c r="B46" s="186" t="s">
        <v>151</v>
      </c>
      <c r="C46" s="186"/>
      <c r="D46" s="186"/>
      <c r="E46" s="186"/>
      <c r="F46" s="186"/>
      <c r="G46" s="186"/>
      <c r="H46" s="186"/>
      <c r="I46" s="186"/>
      <c r="J46" s="218">
        <f>SUM(J41:O45)</f>
        <v>0</v>
      </c>
      <c r="K46" s="218"/>
      <c r="L46" s="218"/>
      <c r="M46" s="218"/>
      <c r="N46" s="218"/>
      <c r="O46" s="218"/>
      <c r="P46" s="188" t="s">
        <v>36</v>
      </c>
      <c r="Q46" s="188"/>
      <c r="R46" s="188"/>
      <c r="S46" s="188"/>
      <c r="T46" s="188"/>
      <c r="U46" s="188"/>
      <c r="V46" s="188"/>
      <c r="W46" s="188"/>
    </row>
    <row r="47" spans="2:23" ht="9.75" customHeight="1">
      <c r="B47" s="186"/>
      <c r="C47" s="186"/>
      <c r="D47" s="186"/>
      <c r="E47" s="186"/>
      <c r="F47" s="186"/>
      <c r="G47" s="186"/>
      <c r="H47" s="186"/>
      <c r="I47" s="186"/>
      <c r="J47" s="218"/>
      <c r="K47" s="218"/>
      <c r="L47" s="218"/>
      <c r="M47" s="218"/>
      <c r="N47" s="218"/>
      <c r="O47" s="218"/>
      <c r="P47" s="188"/>
      <c r="Q47" s="188"/>
      <c r="R47" s="188"/>
      <c r="S47" s="188"/>
      <c r="T47" s="188"/>
      <c r="U47" s="188"/>
      <c r="V47" s="188"/>
      <c r="W47" s="188"/>
    </row>
    <row r="48" spans="2:23" ht="9.75" customHeight="1">
      <c r="B48" s="167" t="s">
        <v>35</v>
      </c>
      <c r="C48" s="167"/>
      <c r="D48" s="167"/>
      <c r="E48" s="167"/>
      <c r="F48" s="167"/>
      <c r="G48" s="167"/>
      <c r="H48" s="167"/>
      <c r="I48" s="167"/>
      <c r="J48" s="274"/>
      <c r="K48" s="274"/>
      <c r="L48" s="274"/>
      <c r="M48" s="274"/>
      <c r="N48" s="274"/>
      <c r="O48" s="274"/>
      <c r="P48" s="167"/>
      <c r="Q48" s="167"/>
      <c r="R48" s="167"/>
      <c r="S48" s="167"/>
      <c r="T48" s="167"/>
      <c r="U48" s="167"/>
      <c r="V48" s="167"/>
      <c r="W48" s="167"/>
    </row>
    <row r="49" spans="2:23" ht="9.75" customHeight="1">
      <c r="B49" s="167"/>
      <c r="C49" s="167"/>
      <c r="D49" s="167"/>
      <c r="E49" s="167"/>
      <c r="F49" s="167"/>
      <c r="G49" s="167"/>
      <c r="H49" s="167"/>
      <c r="I49" s="167"/>
      <c r="J49" s="274"/>
      <c r="K49" s="274"/>
      <c r="L49" s="274"/>
      <c r="M49" s="274"/>
      <c r="N49" s="274"/>
      <c r="O49" s="274"/>
      <c r="P49" s="167"/>
      <c r="Q49" s="167"/>
      <c r="R49" s="167"/>
      <c r="S49" s="167"/>
      <c r="T49" s="167"/>
      <c r="U49" s="167"/>
      <c r="V49" s="167"/>
      <c r="W49" s="167"/>
    </row>
    <row r="50" spans="2:23" ht="9.75" customHeight="1">
      <c r="B50" s="183" t="s">
        <v>33</v>
      </c>
      <c r="C50" s="183"/>
      <c r="D50" s="183"/>
      <c r="E50" s="183"/>
      <c r="F50" s="183"/>
      <c r="G50" s="183"/>
      <c r="H50" s="183"/>
      <c r="I50" s="183"/>
      <c r="J50" s="219">
        <f>SUM(J46:O49)</f>
        <v>0</v>
      </c>
      <c r="K50" s="219"/>
      <c r="L50" s="219"/>
      <c r="M50" s="219"/>
      <c r="N50" s="219"/>
      <c r="O50" s="219"/>
      <c r="P50" s="183"/>
      <c r="Q50" s="183"/>
      <c r="R50" s="183"/>
      <c r="S50" s="183"/>
      <c r="T50" s="183"/>
      <c r="U50" s="183"/>
      <c r="V50" s="183"/>
      <c r="W50" s="183"/>
    </row>
    <row r="51" spans="2:23" ht="9.75" customHeight="1">
      <c r="B51" s="183"/>
      <c r="C51" s="183"/>
      <c r="D51" s="183"/>
      <c r="E51" s="183"/>
      <c r="F51" s="183"/>
      <c r="G51" s="183"/>
      <c r="H51" s="183"/>
      <c r="I51" s="183"/>
      <c r="J51" s="219"/>
      <c r="K51" s="219"/>
      <c r="L51" s="219"/>
      <c r="M51" s="219"/>
      <c r="N51" s="219"/>
      <c r="O51" s="219"/>
      <c r="P51" s="183"/>
      <c r="Q51" s="183"/>
      <c r="R51" s="183"/>
      <c r="S51" s="183"/>
      <c r="T51" s="183"/>
      <c r="U51" s="183"/>
      <c r="V51" s="183"/>
      <c r="W51" s="183"/>
    </row>
    <row r="53" spans="2:23">
      <c r="B53" s="56" t="s">
        <v>55</v>
      </c>
    </row>
    <row r="54" spans="2:23">
      <c r="C54" s="209">
        <f>入力シート!E48</f>
        <v>0</v>
      </c>
      <c r="D54" s="209"/>
      <c r="E54" s="209"/>
      <c r="F54" s="209"/>
      <c r="G54" s="209"/>
      <c r="H54" s="209"/>
    </row>
    <row r="55" spans="2:23">
      <c r="F55" s="77" t="s">
        <v>57</v>
      </c>
      <c r="H55" s="210">
        <f>F6</f>
        <v>0</v>
      </c>
      <c r="I55" s="210"/>
      <c r="J55" s="210"/>
      <c r="K55" s="210"/>
      <c r="L55" s="210"/>
      <c r="M55" s="210"/>
      <c r="N55" s="210"/>
      <c r="O55" s="210"/>
      <c r="P55" s="210"/>
      <c r="Q55" s="210"/>
      <c r="R55" s="210"/>
      <c r="S55" s="210"/>
      <c r="T55" s="210"/>
      <c r="U55" s="210"/>
      <c r="V55" s="210"/>
      <c r="W55" s="210"/>
    </row>
    <row r="56" spans="2:23">
      <c r="F56" s="77" t="s">
        <v>56</v>
      </c>
      <c r="H56" s="210">
        <f>F5</f>
        <v>0</v>
      </c>
      <c r="I56" s="210"/>
      <c r="J56" s="210"/>
      <c r="K56" s="210"/>
      <c r="L56" s="210"/>
      <c r="M56" s="210"/>
      <c r="N56" s="210"/>
      <c r="O56" s="210"/>
      <c r="P56" s="210"/>
      <c r="Q56" s="210"/>
      <c r="R56" s="210"/>
      <c r="S56" s="210"/>
      <c r="T56" s="210"/>
      <c r="U56" s="210"/>
      <c r="V56" s="210"/>
      <c r="W56" s="210"/>
    </row>
    <row r="57" spans="2:23">
      <c r="F57" s="77" t="s">
        <v>1</v>
      </c>
      <c r="H57" s="210">
        <f>Q5</f>
        <v>0</v>
      </c>
      <c r="I57" s="210"/>
      <c r="J57" s="210"/>
      <c r="K57" s="210"/>
      <c r="L57" s="210"/>
      <c r="M57" s="210"/>
      <c r="N57" s="210"/>
      <c r="O57" s="210"/>
      <c r="P57" s="210"/>
      <c r="Q57" s="210"/>
      <c r="R57" s="210"/>
      <c r="S57" s="210"/>
      <c r="T57" s="210"/>
      <c r="U57" s="210"/>
      <c r="V57" s="210"/>
      <c r="W57" s="210"/>
    </row>
  </sheetData>
  <sheetProtection sheet="1" objects="1" scenarios="1"/>
  <mergeCells count="74">
    <mergeCell ref="B48:I49"/>
    <mergeCell ref="J48:O49"/>
    <mergeCell ref="P48:W49"/>
    <mergeCell ref="B50:I51"/>
    <mergeCell ref="J50:O51"/>
    <mergeCell ref="P50:W51"/>
    <mergeCell ref="B46:I47"/>
    <mergeCell ref="J46:O47"/>
    <mergeCell ref="P46:W47"/>
    <mergeCell ref="B43:I43"/>
    <mergeCell ref="B44:I44"/>
    <mergeCell ref="B45:I45"/>
    <mergeCell ref="J43:O43"/>
    <mergeCell ref="J44:O44"/>
    <mergeCell ref="J45:O45"/>
    <mergeCell ref="P43:W43"/>
    <mergeCell ref="P44:W44"/>
    <mergeCell ref="P45:W45"/>
    <mergeCell ref="B41:I41"/>
    <mergeCell ref="J41:O41"/>
    <mergeCell ref="P41:W41"/>
    <mergeCell ref="B42:I42"/>
    <mergeCell ref="J42:O42"/>
    <mergeCell ref="P42:W42"/>
    <mergeCell ref="B35:I36"/>
    <mergeCell ref="J35:O36"/>
    <mergeCell ref="P35:W36"/>
    <mergeCell ref="B37:I38"/>
    <mergeCell ref="J37:O38"/>
    <mergeCell ref="P37:W38"/>
    <mergeCell ref="B33:I34"/>
    <mergeCell ref="J33:O34"/>
    <mergeCell ref="P33:W34"/>
    <mergeCell ref="B16:C17"/>
    <mergeCell ref="D16:P17"/>
    <mergeCell ref="Q16:S17"/>
    <mergeCell ref="T16:W17"/>
    <mergeCell ref="B18:C19"/>
    <mergeCell ref="D18:P19"/>
    <mergeCell ref="Q18:S19"/>
    <mergeCell ref="T18:W19"/>
    <mergeCell ref="B21:W22"/>
    <mergeCell ref="B23:W28"/>
    <mergeCell ref="B31:I32"/>
    <mergeCell ref="J31:O32"/>
    <mergeCell ref="P31:W32"/>
    <mergeCell ref="B6:E6"/>
    <mergeCell ref="F6:W6"/>
    <mergeCell ref="B8:P9"/>
    <mergeCell ref="Q8:S9"/>
    <mergeCell ref="T8:W9"/>
    <mergeCell ref="B1:W1"/>
    <mergeCell ref="B2:W2"/>
    <mergeCell ref="B4:W4"/>
    <mergeCell ref="B5:E5"/>
    <mergeCell ref="F5:L5"/>
    <mergeCell ref="M5:P5"/>
    <mergeCell ref="Q5:W5"/>
    <mergeCell ref="C54:H54"/>
    <mergeCell ref="H55:W55"/>
    <mergeCell ref="H56:W56"/>
    <mergeCell ref="H57:W57"/>
    <mergeCell ref="B10:C11"/>
    <mergeCell ref="D10:P11"/>
    <mergeCell ref="Q10:S11"/>
    <mergeCell ref="T10:W11"/>
    <mergeCell ref="B12:C13"/>
    <mergeCell ref="D12:P13"/>
    <mergeCell ref="Q12:S13"/>
    <mergeCell ref="T12:W13"/>
    <mergeCell ref="B14:C15"/>
    <mergeCell ref="D14:P15"/>
    <mergeCell ref="Q14:S15"/>
    <mergeCell ref="T14:W15"/>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view="pageBreakPreview" zoomScaleNormal="100" zoomScaleSheetLayoutView="100" workbookViewId="0">
      <selection activeCell="S9" sqref="S9"/>
    </sheetView>
  </sheetViews>
  <sheetFormatPr defaultColWidth="3.5" defaultRowHeight="12"/>
  <cols>
    <col min="1" max="1" width="0.625" style="56" customWidth="1"/>
    <col min="2" max="23" width="3.5" style="56"/>
    <col min="24" max="24" width="2.25" style="56" customWidth="1"/>
    <col min="25" max="16384" width="3.5" style="56"/>
  </cols>
  <sheetData>
    <row r="1" spans="2:24">
      <c r="B1" s="56" t="s">
        <v>58</v>
      </c>
    </row>
    <row r="2" spans="2:24">
      <c r="B2" s="57"/>
      <c r="C2" s="58"/>
      <c r="D2" s="58"/>
      <c r="E2" s="58"/>
      <c r="F2" s="58"/>
      <c r="G2" s="58"/>
      <c r="H2" s="58"/>
      <c r="I2" s="58"/>
      <c r="J2" s="58"/>
      <c r="K2" s="58"/>
      <c r="L2" s="58"/>
      <c r="M2" s="58"/>
      <c r="N2" s="58"/>
      <c r="O2" s="58"/>
      <c r="P2" s="58"/>
      <c r="Q2" s="58"/>
      <c r="R2" s="58"/>
      <c r="S2" s="58"/>
      <c r="T2" s="58"/>
      <c r="U2" s="58"/>
      <c r="V2" s="58"/>
      <c r="W2" s="58"/>
      <c r="X2" s="59"/>
    </row>
    <row r="3" spans="2:24">
      <c r="B3" s="60"/>
      <c r="C3" s="61"/>
      <c r="D3" s="61"/>
      <c r="E3" s="61"/>
      <c r="F3" s="61"/>
      <c r="G3" s="61"/>
      <c r="H3" s="61"/>
      <c r="I3" s="61"/>
      <c r="J3" s="61"/>
      <c r="K3" s="61"/>
      <c r="L3" s="61"/>
      <c r="M3" s="61"/>
      <c r="N3" s="61"/>
      <c r="O3" s="61"/>
      <c r="P3" s="61"/>
      <c r="Q3" s="190" t="str">
        <f>"延水産第"&amp;入力シート!E43&amp;"号"</f>
        <v>延水産第80号</v>
      </c>
      <c r="R3" s="190"/>
      <c r="S3" s="190"/>
      <c r="T3" s="190"/>
      <c r="U3" s="190"/>
      <c r="V3" s="190"/>
      <c r="W3" s="190"/>
      <c r="X3" s="62"/>
    </row>
    <row r="4" spans="2:24">
      <c r="B4" s="60"/>
      <c r="C4" s="61"/>
      <c r="D4" s="61"/>
      <c r="E4" s="61"/>
      <c r="F4" s="61"/>
      <c r="G4" s="61"/>
      <c r="H4" s="61"/>
      <c r="I4" s="61"/>
      <c r="J4" s="61"/>
      <c r="K4" s="61"/>
      <c r="L4" s="61"/>
      <c r="M4" s="61"/>
      <c r="N4" s="61"/>
      <c r="O4" s="61"/>
      <c r="P4" s="61"/>
      <c r="Q4" s="191">
        <f>入力シート!E44</f>
        <v>46096</v>
      </c>
      <c r="R4" s="191"/>
      <c r="S4" s="191"/>
      <c r="T4" s="191"/>
      <c r="U4" s="191"/>
      <c r="V4" s="191"/>
      <c r="W4" s="191"/>
      <c r="X4" s="62"/>
    </row>
    <row r="5" spans="2:24">
      <c r="B5" s="60"/>
      <c r="C5" s="61"/>
      <c r="D5" s="61"/>
      <c r="E5" s="61"/>
      <c r="F5" s="61"/>
      <c r="G5" s="61"/>
      <c r="H5" s="61"/>
      <c r="I5" s="61"/>
      <c r="J5" s="61"/>
      <c r="K5" s="61"/>
      <c r="L5" s="61"/>
      <c r="M5" s="61"/>
      <c r="N5" s="61"/>
      <c r="O5" s="61"/>
      <c r="P5" s="61"/>
      <c r="Q5" s="61"/>
      <c r="R5" s="61"/>
      <c r="S5" s="61"/>
      <c r="T5" s="61"/>
      <c r="U5" s="61"/>
      <c r="V5" s="61"/>
      <c r="W5" s="61"/>
      <c r="X5" s="62"/>
    </row>
    <row r="6" spans="2:24" ht="13.5">
      <c r="B6" s="150" t="s">
        <v>162</v>
      </c>
      <c r="C6" s="151"/>
      <c r="D6" s="151"/>
      <c r="E6" s="151"/>
      <c r="F6" s="151"/>
      <c r="G6" s="151"/>
      <c r="H6" s="151"/>
      <c r="I6" s="151"/>
      <c r="J6" s="151"/>
      <c r="K6" s="151"/>
      <c r="L6" s="151"/>
      <c r="M6" s="151"/>
      <c r="N6" s="151"/>
      <c r="O6" s="151"/>
      <c r="P6" s="151"/>
      <c r="Q6" s="151"/>
      <c r="R6" s="151"/>
      <c r="S6" s="151"/>
      <c r="T6" s="151"/>
      <c r="U6" s="151"/>
      <c r="V6" s="151"/>
      <c r="W6" s="151"/>
      <c r="X6" s="152"/>
    </row>
    <row r="7" spans="2:24">
      <c r="B7" s="60"/>
      <c r="C7" s="61"/>
      <c r="D7" s="61"/>
      <c r="E7" s="61"/>
      <c r="F7" s="61"/>
      <c r="G7" s="61"/>
      <c r="H7" s="61"/>
      <c r="I7" s="61"/>
      <c r="J7" s="61"/>
      <c r="K7" s="61"/>
      <c r="L7" s="61"/>
      <c r="M7" s="61"/>
      <c r="N7" s="61"/>
      <c r="O7" s="61"/>
      <c r="P7" s="61"/>
      <c r="Q7" s="61"/>
      <c r="R7" s="61"/>
      <c r="S7" s="61"/>
      <c r="T7" s="61"/>
      <c r="U7" s="61"/>
      <c r="V7" s="61"/>
      <c r="W7" s="61"/>
      <c r="X7" s="62"/>
    </row>
    <row r="8" spans="2:24">
      <c r="B8" s="60"/>
      <c r="C8" s="63" t="s">
        <v>4</v>
      </c>
      <c r="E8" s="192">
        <f>入力シート!E17</f>
        <v>0</v>
      </c>
      <c r="F8" s="192"/>
      <c r="G8" s="192"/>
      <c r="H8" s="192"/>
      <c r="I8" s="192"/>
      <c r="J8" s="192"/>
      <c r="K8" s="192"/>
      <c r="L8" s="192"/>
      <c r="M8" s="61"/>
      <c r="N8" s="61"/>
      <c r="O8" s="61"/>
      <c r="P8" s="61"/>
      <c r="Q8" s="61"/>
      <c r="R8" s="61"/>
      <c r="S8" s="61"/>
      <c r="T8" s="61"/>
      <c r="U8" s="61"/>
      <c r="V8" s="61"/>
      <c r="W8" s="61"/>
      <c r="X8" s="62"/>
    </row>
    <row r="9" spans="2:24">
      <c r="B9" s="60"/>
      <c r="C9" s="61"/>
      <c r="E9" s="64"/>
      <c r="F9" s="64"/>
      <c r="G9" s="64"/>
      <c r="H9" s="64"/>
      <c r="I9" s="64"/>
      <c r="J9" s="64"/>
      <c r="K9" s="64"/>
      <c r="L9" s="64"/>
      <c r="M9" s="61"/>
      <c r="N9" s="61"/>
      <c r="O9" s="61"/>
      <c r="P9" s="61"/>
      <c r="Q9" s="61"/>
      <c r="R9" s="61"/>
      <c r="S9" s="61"/>
      <c r="T9" s="61"/>
      <c r="U9" s="61"/>
      <c r="V9" s="61"/>
      <c r="W9" s="61"/>
      <c r="X9" s="62"/>
    </row>
    <row r="10" spans="2:24">
      <c r="B10" s="60"/>
      <c r="C10" s="63" t="s">
        <v>39</v>
      </c>
      <c r="E10" s="192">
        <f>入力シート!E18</f>
        <v>0</v>
      </c>
      <c r="F10" s="192"/>
      <c r="G10" s="192"/>
      <c r="H10" s="192"/>
      <c r="I10" s="192"/>
      <c r="J10" s="192"/>
      <c r="K10" s="192"/>
      <c r="L10" s="192"/>
      <c r="M10" s="61"/>
      <c r="N10" s="61"/>
      <c r="O10" s="61"/>
      <c r="P10" s="61"/>
      <c r="Q10" s="61"/>
      <c r="R10" s="61"/>
      <c r="S10" s="61"/>
      <c r="T10" s="61"/>
      <c r="U10" s="61"/>
      <c r="V10" s="61"/>
      <c r="W10" s="61"/>
      <c r="X10" s="62"/>
    </row>
    <row r="11" spans="2:24">
      <c r="B11" s="60"/>
      <c r="C11" s="61"/>
      <c r="D11" s="61"/>
      <c r="E11" s="193" t="str">
        <f>" "&amp;入力シート!E19&amp;" 　様"</f>
        <v xml:space="preserve">  　様</v>
      </c>
      <c r="F11" s="193"/>
      <c r="G11" s="193"/>
      <c r="H11" s="193"/>
      <c r="I11" s="193"/>
      <c r="J11" s="193"/>
      <c r="K11" s="193"/>
      <c r="L11" s="193"/>
      <c r="Q11" s="61"/>
      <c r="R11" s="61"/>
      <c r="S11" s="61"/>
      <c r="T11" s="61"/>
      <c r="U11" s="61"/>
      <c r="V11" s="61"/>
      <c r="W11" s="61"/>
      <c r="X11" s="62"/>
    </row>
    <row r="12" spans="2:24">
      <c r="B12" s="60"/>
      <c r="C12" s="61"/>
      <c r="D12" s="61"/>
      <c r="E12" s="61"/>
      <c r="F12" s="61"/>
      <c r="G12" s="61"/>
      <c r="H12" s="61"/>
      <c r="I12" s="61"/>
      <c r="J12" s="61"/>
      <c r="K12" s="61"/>
      <c r="L12" s="61"/>
      <c r="Q12" s="61"/>
      <c r="R12" s="61"/>
      <c r="S12" s="61"/>
      <c r="T12" s="61"/>
      <c r="U12" s="61"/>
      <c r="V12" s="61"/>
      <c r="W12" s="61"/>
      <c r="X12" s="62"/>
    </row>
    <row r="13" spans="2:24">
      <c r="B13" s="60"/>
      <c r="C13" s="61"/>
      <c r="D13" s="61"/>
      <c r="E13" s="61"/>
      <c r="F13" s="61"/>
      <c r="G13" s="61"/>
      <c r="H13" s="61"/>
      <c r="I13" s="61"/>
      <c r="J13" s="61"/>
      <c r="K13" s="61"/>
      <c r="L13" s="61"/>
      <c r="Q13" s="61"/>
      <c r="R13" s="61"/>
      <c r="S13" s="61"/>
      <c r="T13" s="61"/>
      <c r="U13" s="61"/>
      <c r="V13" s="61"/>
      <c r="W13" s="61"/>
      <c r="X13" s="62"/>
    </row>
    <row r="14" spans="2:24">
      <c r="B14" s="60"/>
      <c r="C14" s="61"/>
      <c r="D14" s="61"/>
      <c r="E14" s="61"/>
      <c r="F14" s="61"/>
      <c r="G14" s="61"/>
      <c r="H14" s="61"/>
      <c r="I14" s="61"/>
      <c r="J14" s="61"/>
      <c r="K14" s="61"/>
      <c r="L14" s="61"/>
      <c r="M14" s="61"/>
      <c r="N14" s="61"/>
      <c r="O14" s="61"/>
      <c r="P14" s="61"/>
      <c r="Q14" s="61"/>
      <c r="R14" s="61"/>
      <c r="S14" s="61"/>
      <c r="T14" s="61"/>
      <c r="U14" s="63" t="s">
        <v>40</v>
      </c>
      <c r="W14" s="61" t="s">
        <v>41</v>
      </c>
      <c r="X14" s="62"/>
    </row>
    <row r="15" spans="2:24">
      <c r="B15" s="60"/>
      <c r="C15" s="61"/>
      <c r="D15" s="61"/>
      <c r="E15" s="61"/>
      <c r="F15" s="61"/>
      <c r="G15" s="61"/>
      <c r="H15" s="61"/>
      <c r="I15" s="61"/>
      <c r="J15" s="61"/>
      <c r="K15" s="61"/>
      <c r="L15" s="61"/>
      <c r="M15" s="61"/>
      <c r="N15" s="61"/>
      <c r="O15" s="61"/>
      <c r="P15" s="61"/>
      <c r="Q15" s="61"/>
      <c r="R15" s="61"/>
      <c r="S15" s="61"/>
      <c r="T15" s="61"/>
      <c r="U15" s="61"/>
      <c r="V15" s="61"/>
      <c r="W15" s="61"/>
      <c r="X15" s="62"/>
    </row>
    <row r="16" spans="2:24">
      <c r="B16" s="60"/>
      <c r="C16" s="61"/>
      <c r="D16" s="61"/>
      <c r="E16" s="61"/>
      <c r="F16" s="61"/>
      <c r="G16" s="61"/>
      <c r="H16" s="61"/>
      <c r="I16" s="61"/>
      <c r="J16" s="61"/>
      <c r="K16" s="61"/>
      <c r="L16" s="61"/>
      <c r="M16" s="61"/>
      <c r="N16" s="61"/>
      <c r="O16" s="61"/>
      <c r="P16" s="61"/>
      <c r="Q16" s="61"/>
      <c r="R16" s="61"/>
      <c r="S16" s="61"/>
      <c r="T16" s="61"/>
      <c r="U16" s="61"/>
      <c r="V16" s="61"/>
      <c r="W16" s="61"/>
      <c r="X16" s="62"/>
    </row>
    <row r="17" spans="2:24" ht="13.5" customHeight="1">
      <c r="B17" s="60"/>
      <c r="C17" s="189" t="str">
        <f>"　"&amp;TEXT(入力シート!E36,"[$-ja-JP]ggge年m月d日")&amp;"付けで実績報告のあった水産業新技術・設備導入支援事業について次のとおり補助金等の額を確定したので、延岡市補助金等の交付に関する規則第13条第１項の規定の基づいて通知します"</f>
        <v>　明治33年1月0日付けで実績報告のあった水産業新技術・設備導入支援事業について次のとおり補助金等の額を確定したので、延岡市補助金等の交付に関する規則第13条第１項の規定の基づいて通知します</v>
      </c>
      <c r="D17" s="189"/>
      <c r="E17" s="189"/>
      <c r="F17" s="189"/>
      <c r="G17" s="189"/>
      <c r="H17" s="189"/>
      <c r="I17" s="189"/>
      <c r="J17" s="189"/>
      <c r="K17" s="189"/>
      <c r="L17" s="189"/>
      <c r="M17" s="189"/>
      <c r="N17" s="189"/>
      <c r="O17" s="189"/>
      <c r="P17" s="189"/>
      <c r="Q17" s="189"/>
      <c r="R17" s="189"/>
      <c r="S17" s="189"/>
      <c r="T17" s="189"/>
      <c r="U17" s="189"/>
      <c r="V17" s="189"/>
      <c r="W17" s="189"/>
      <c r="X17" s="62"/>
    </row>
    <row r="18" spans="2:24">
      <c r="B18" s="60"/>
      <c r="C18" s="189"/>
      <c r="D18" s="189"/>
      <c r="E18" s="189"/>
      <c r="F18" s="189"/>
      <c r="G18" s="189"/>
      <c r="H18" s="189"/>
      <c r="I18" s="189"/>
      <c r="J18" s="189"/>
      <c r="K18" s="189"/>
      <c r="L18" s="189"/>
      <c r="M18" s="189"/>
      <c r="N18" s="189"/>
      <c r="O18" s="189"/>
      <c r="P18" s="189"/>
      <c r="Q18" s="189"/>
      <c r="R18" s="189"/>
      <c r="S18" s="189"/>
      <c r="T18" s="189"/>
      <c r="U18" s="189"/>
      <c r="V18" s="189"/>
      <c r="W18" s="189"/>
      <c r="X18" s="62"/>
    </row>
    <row r="19" spans="2:24">
      <c r="B19" s="60"/>
      <c r="C19" s="189"/>
      <c r="D19" s="189"/>
      <c r="E19" s="189"/>
      <c r="F19" s="189"/>
      <c r="G19" s="189"/>
      <c r="H19" s="189"/>
      <c r="I19" s="189"/>
      <c r="J19" s="189"/>
      <c r="K19" s="189"/>
      <c r="L19" s="189"/>
      <c r="M19" s="189"/>
      <c r="N19" s="189"/>
      <c r="O19" s="189"/>
      <c r="P19" s="189"/>
      <c r="Q19" s="189"/>
      <c r="R19" s="189"/>
      <c r="S19" s="189"/>
      <c r="T19" s="189"/>
      <c r="U19" s="189"/>
      <c r="V19" s="189"/>
      <c r="W19" s="189"/>
      <c r="X19" s="62"/>
    </row>
    <row r="20" spans="2:24">
      <c r="B20" s="60"/>
      <c r="C20" s="189"/>
      <c r="D20" s="189"/>
      <c r="E20" s="189"/>
      <c r="F20" s="189"/>
      <c r="G20" s="189"/>
      <c r="H20" s="189"/>
      <c r="I20" s="189"/>
      <c r="J20" s="189"/>
      <c r="K20" s="189"/>
      <c r="L20" s="189"/>
      <c r="M20" s="189"/>
      <c r="N20" s="189"/>
      <c r="O20" s="189"/>
      <c r="P20" s="189"/>
      <c r="Q20" s="189"/>
      <c r="R20" s="189"/>
      <c r="S20" s="189"/>
      <c r="T20" s="189"/>
      <c r="U20" s="189"/>
      <c r="V20" s="189"/>
      <c r="W20" s="189"/>
      <c r="X20" s="62"/>
    </row>
    <row r="21" spans="2:24">
      <c r="B21" s="60"/>
      <c r="C21" s="189"/>
      <c r="D21" s="189"/>
      <c r="E21" s="189"/>
      <c r="F21" s="189"/>
      <c r="G21" s="189"/>
      <c r="H21" s="189"/>
      <c r="I21" s="189"/>
      <c r="J21" s="189"/>
      <c r="K21" s="189"/>
      <c r="L21" s="189"/>
      <c r="M21" s="189"/>
      <c r="N21" s="189"/>
      <c r="O21" s="189"/>
      <c r="P21" s="189"/>
      <c r="Q21" s="189"/>
      <c r="R21" s="189"/>
      <c r="S21" s="189"/>
      <c r="T21" s="189"/>
      <c r="U21" s="189"/>
      <c r="V21" s="189"/>
      <c r="W21" s="189"/>
      <c r="X21" s="62"/>
    </row>
    <row r="22" spans="2:24">
      <c r="B22" s="60"/>
      <c r="C22" s="65"/>
      <c r="D22" s="65"/>
      <c r="E22" s="65"/>
      <c r="F22" s="65"/>
      <c r="G22" s="65"/>
      <c r="H22" s="65"/>
      <c r="I22" s="65"/>
      <c r="J22" s="65"/>
      <c r="K22" s="65"/>
      <c r="L22" s="65"/>
      <c r="M22" s="65"/>
      <c r="N22" s="65"/>
      <c r="O22" s="65"/>
      <c r="P22" s="65"/>
      <c r="Q22" s="65"/>
      <c r="R22" s="65"/>
      <c r="S22" s="65"/>
      <c r="T22" s="65"/>
      <c r="U22" s="65"/>
      <c r="V22" s="65"/>
      <c r="W22" s="65"/>
      <c r="X22" s="62"/>
    </row>
    <row r="23" spans="2:24">
      <c r="B23" s="60"/>
      <c r="C23" s="195" t="s">
        <v>5</v>
      </c>
      <c r="D23" s="195"/>
      <c r="E23" s="195"/>
      <c r="F23" s="195"/>
      <c r="G23" s="195"/>
      <c r="H23" s="195"/>
      <c r="I23" s="195"/>
      <c r="J23" s="195"/>
      <c r="K23" s="195"/>
      <c r="L23" s="195"/>
      <c r="M23" s="195"/>
      <c r="N23" s="195"/>
      <c r="O23" s="195"/>
      <c r="P23" s="195"/>
      <c r="Q23" s="195"/>
      <c r="R23" s="195"/>
      <c r="S23" s="195"/>
      <c r="T23" s="195"/>
      <c r="U23" s="195"/>
      <c r="V23" s="195"/>
      <c r="W23" s="195"/>
      <c r="X23" s="62"/>
    </row>
    <row r="24" spans="2:24">
      <c r="B24" s="60"/>
      <c r="C24" s="61"/>
      <c r="D24" s="61"/>
      <c r="E24" s="61"/>
      <c r="F24" s="61"/>
      <c r="G24" s="61"/>
      <c r="H24" s="61"/>
      <c r="I24" s="61"/>
      <c r="J24" s="61"/>
      <c r="K24" s="61"/>
      <c r="L24" s="61"/>
      <c r="M24" s="61"/>
      <c r="N24" s="61"/>
      <c r="O24" s="61"/>
      <c r="P24" s="61"/>
      <c r="Q24" s="61"/>
      <c r="R24" s="61"/>
      <c r="S24" s="61"/>
      <c r="T24" s="61"/>
      <c r="U24" s="61"/>
      <c r="V24" s="61"/>
      <c r="W24" s="61"/>
      <c r="X24" s="62"/>
    </row>
    <row r="25" spans="2:24">
      <c r="B25" s="60"/>
      <c r="J25" s="61"/>
      <c r="K25" s="61"/>
      <c r="L25" s="61"/>
      <c r="M25" s="61"/>
      <c r="N25" s="61"/>
      <c r="O25" s="61"/>
      <c r="P25" s="61"/>
      <c r="Q25" s="61"/>
      <c r="R25" s="61"/>
      <c r="S25" s="61"/>
      <c r="T25" s="61"/>
      <c r="U25" s="61"/>
      <c r="V25" s="61"/>
      <c r="W25" s="61"/>
      <c r="X25" s="62"/>
    </row>
    <row r="26" spans="2:24">
      <c r="B26" s="60"/>
      <c r="C26" s="61"/>
      <c r="D26" s="61"/>
      <c r="E26" s="61"/>
      <c r="F26" s="61"/>
      <c r="G26" s="61"/>
      <c r="H26" s="61"/>
      <c r="I26" s="61"/>
      <c r="J26" s="61"/>
      <c r="K26" s="61"/>
      <c r="L26" s="61"/>
      <c r="M26" s="61"/>
      <c r="N26" s="61"/>
      <c r="O26" s="61"/>
      <c r="P26" s="61"/>
      <c r="Q26" s="61"/>
      <c r="R26" s="61"/>
      <c r="S26" s="61"/>
      <c r="T26" s="61"/>
      <c r="U26" s="61"/>
      <c r="V26" s="61"/>
      <c r="W26" s="61"/>
      <c r="X26" s="62"/>
    </row>
    <row r="27" spans="2:24">
      <c r="B27" s="60"/>
      <c r="C27" s="61" t="s">
        <v>7</v>
      </c>
      <c r="D27" s="61"/>
      <c r="F27" s="61"/>
      <c r="G27" s="61"/>
      <c r="H27" s="61"/>
      <c r="I27" s="61"/>
      <c r="J27" s="61"/>
      <c r="K27" s="61"/>
      <c r="L27" s="61"/>
      <c r="M27" s="61"/>
      <c r="N27" s="61"/>
      <c r="O27" s="61"/>
      <c r="P27" s="61"/>
      <c r="Q27" s="61"/>
      <c r="R27" s="61"/>
      <c r="S27" s="61"/>
      <c r="T27" s="61"/>
      <c r="U27" s="61"/>
      <c r="V27" s="61"/>
      <c r="W27" s="61"/>
      <c r="X27" s="62"/>
    </row>
    <row r="28" spans="2:24">
      <c r="B28" s="60"/>
      <c r="C28" s="61"/>
      <c r="D28" s="61"/>
      <c r="E28" s="61"/>
      <c r="F28" s="61"/>
      <c r="G28" s="61"/>
      <c r="H28" s="61"/>
      <c r="I28" s="61"/>
      <c r="J28" s="61"/>
      <c r="K28" s="61"/>
      <c r="L28" s="61"/>
      <c r="M28" s="61"/>
      <c r="N28" s="61"/>
      <c r="O28" s="61"/>
      <c r="P28" s="61"/>
      <c r="Q28" s="61"/>
      <c r="R28" s="61"/>
      <c r="S28" s="61"/>
      <c r="T28" s="61"/>
      <c r="U28" s="61"/>
      <c r="V28" s="61"/>
      <c r="W28" s="61"/>
      <c r="X28" s="62"/>
    </row>
    <row r="29" spans="2:24" s="33" customFormat="1" ht="18" customHeight="1">
      <c r="B29" s="66"/>
      <c r="C29" s="61" t="s">
        <v>59</v>
      </c>
      <c r="D29" s="61"/>
      <c r="E29" s="61"/>
      <c r="F29" s="61"/>
      <c r="G29" s="61"/>
      <c r="H29" s="61"/>
      <c r="I29" s="148">
        <f>入力シート!E45</f>
        <v>0</v>
      </c>
      <c r="J29" s="148"/>
      <c r="K29" s="148"/>
      <c r="L29" s="148"/>
      <c r="M29" s="148"/>
      <c r="N29" s="148"/>
      <c r="O29" s="148"/>
      <c r="P29" s="148"/>
      <c r="Q29" s="148"/>
      <c r="R29" s="148"/>
      <c r="S29" s="67"/>
      <c r="T29" s="67"/>
      <c r="U29" s="67"/>
      <c r="V29" s="67"/>
      <c r="W29" s="67"/>
      <c r="X29" s="68"/>
    </row>
    <row r="30" spans="2:24" s="33" customFormat="1" ht="18" customHeight="1">
      <c r="B30" s="66"/>
      <c r="D30" s="67"/>
      <c r="F30" s="67"/>
      <c r="G30" s="67"/>
      <c r="H30" s="67"/>
      <c r="I30" s="67"/>
      <c r="J30" s="67"/>
      <c r="K30" s="67"/>
      <c r="L30" s="67"/>
      <c r="M30" s="67"/>
      <c r="N30" s="67"/>
      <c r="O30" s="67"/>
      <c r="P30" s="67"/>
      <c r="Q30" s="67"/>
      <c r="R30" s="67"/>
      <c r="S30" s="67"/>
      <c r="T30" s="67"/>
      <c r="U30" s="67"/>
      <c r="V30" s="67"/>
      <c r="W30" s="67"/>
      <c r="X30" s="68"/>
    </row>
    <row r="31" spans="2:24" s="33" customFormat="1" ht="18" customHeight="1">
      <c r="B31" s="66"/>
      <c r="C31" s="67" t="str">
        <f>"　（補助金等交付決定額　"&amp;TEXT(入力シート!E31,"###,###,###")&amp;" 円）"</f>
        <v>　（補助金等交付決定額　 円）</v>
      </c>
      <c r="D31" s="67"/>
      <c r="F31" s="67"/>
      <c r="G31" s="67"/>
      <c r="H31" s="67"/>
      <c r="I31" s="67"/>
      <c r="J31" s="67"/>
      <c r="K31" s="67"/>
      <c r="L31" s="67"/>
      <c r="M31" s="67"/>
      <c r="N31" s="67"/>
      <c r="O31" s="67"/>
      <c r="P31" s="67"/>
      <c r="Q31" s="67"/>
      <c r="R31" s="67"/>
      <c r="S31" s="67"/>
      <c r="T31" s="67"/>
      <c r="U31" s="67"/>
      <c r="V31" s="67"/>
      <c r="W31" s="67"/>
      <c r="X31" s="68"/>
    </row>
    <row r="32" spans="2:24" s="33" customFormat="1" ht="18" customHeight="1">
      <c r="B32" s="66"/>
      <c r="C32" s="67"/>
      <c r="D32" s="67"/>
      <c r="F32" s="67"/>
      <c r="G32" s="67"/>
      <c r="H32" s="67"/>
      <c r="I32" s="67"/>
      <c r="J32" s="67"/>
      <c r="K32" s="67"/>
      <c r="L32" s="67"/>
      <c r="M32" s="67"/>
      <c r="N32" s="67"/>
      <c r="O32" s="67"/>
      <c r="P32" s="67"/>
      <c r="Q32" s="67"/>
      <c r="R32" s="67"/>
      <c r="S32" s="67"/>
      <c r="T32" s="67"/>
      <c r="U32" s="67"/>
      <c r="V32" s="67"/>
      <c r="W32" s="67"/>
      <c r="X32" s="68"/>
    </row>
    <row r="33" spans="2:24" s="33" customFormat="1" ht="18" customHeight="1">
      <c r="B33" s="66"/>
      <c r="C33" s="67"/>
      <c r="D33" s="67"/>
      <c r="F33" s="67"/>
      <c r="G33" s="67"/>
      <c r="H33" s="67"/>
      <c r="I33" s="67"/>
      <c r="J33" s="67"/>
      <c r="K33" s="67"/>
      <c r="L33" s="67"/>
      <c r="M33" s="67"/>
      <c r="N33" s="67"/>
      <c r="O33" s="67"/>
      <c r="P33" s="67"/>
      <c r="Q33" s="67"/>
      <c r="R33" s="67"/>
      <c r="S33" s="67"/>
      <c r="T33" s="67"/>
      <c r="U33" s="67"/>
      <c r="V33" s="67"/>
      <c r="W33" s="67"/>
      <c r="X33" s="68"/>
    </row>
    <row r="34" spans="2:24" s="33" customFormat="1" ht="18" customHeight="1">
      <c r="B34" s="66"/>
      <c r="C34" s="67"/>
      <c r="D34" s="67"/>
      <c r="F34" s="67"/>
      <c r="G34" s="67"/>
      <c r="H34" s="67"/>
      <c r="I34" s="67"/>
      <c r="J34" s="67"/>
      <c r="K34" s="67"/>
      <c r="L34" s="67"/>
      <c r="M34" s="67"/>
      <c r="N34" s="67"/>
      <c r="O34" s="67"/>
      <c r="P34" s="67"/>
      <c r="Q34" s="67"/>
      <c r="R34" s="67"/>
      <c r="S34" s="67"/>
      <c r="T34" s="67"/>
      <c r="U34" s="67"/>
      <c r="V34" s="67"/>
      <c r="W34" s="67"/>
      <c r="X34" s="68"/>
    </row>
    <row r="35" spans="2:24" s="33" customFormat="1" ht="18" customHeight="1">
      <c r="B35" s="66"/>
      <c r="C35" s="67"/>
      <c r="D35" s="67"/>
      <c r="F35" s="67"/>
      <c r="G35" s="67"/>
      <c r="H35" s="67"/>
      <c r="I35" s="67"/>
      <c r="J35" s="67"/>
      <c r="K35" s="67"/>
      <c r="L35" s="67"/>
      <c r="M35" s="67"/>
      <c r="N35" s="67"/>
      <c r="O35" s="67"/>
      <c r="P35" s="67"/>
      <c r="Q35" s="67"/>
      <c r="R35" s="67"/>
      <c r="S35" s="67"/>
      <c r="T35" s="67"/>
      <c r="U35" s="67"/>
      <c r="V35" s="67"/>
      <c r="W35" s="67"/>
      <c r="X35" s="68"/>
    </row>
    <row r="36" spans="2:24" s="33" customFormat="1" ht="18" customHeight="1">
      <c r="B36" s="66"/>
      <c r="C36" s="67"/>
      <c r="D36" s="67"/>
      <c r="E36" s="67"/>
      <c r="F36" s="67"/>
      <c r="G36" s="67"/>
      <c r="H36" s="67"/>
      <c r="I36" s="67"/>
      <c r="J36" s="67"/>
      <c r="K36" s="67"/>
      <c r="L36" s="67"/>
      <c r="M36" s="67"/>
      <c r="N36" s="67"/>
      <c r="O36" s="67"/>
      <c r="P36" s="67"/>
      <c r="Q36" s="67"/>
      <c r="R36" s="67"/>
      <c r="S36" s="67"/>
      <c r="T36" s="67"/>
      <c r="U36" s="67"/>
      <c r="V36" s="67"/>
      <c r="W36" s="67"/>
      <c r="X36" s="68"/>
    </row>
    <row r="37" spans="2:24" s="33" customFormat="1" ht="18" customHeight="1">
      <c r="B37" s="66"/>
      <c r="C37" s="67"/>
      <c r="D37" s="78"/>
      <c r="E37" s="78"/>
      <c r="F37" s="78"/>
      <c r="G37" s="78"/>
      <c r="H37" s="78"/>
      <c r="I37" s="78"/>
      <c r="J37" s="78"/>
      <c r="K37" s="78"/>
      <c r="L37" s="78"/>
      <c r="M37" s="78"/>
      <c r="N37" s="78"/>
      <c r="O37" s="78"/>
      <c r="P37" s="78"/>
      <c r="Q37" s="78"/>
      <c r="R37" s="78"/>
      <c r="S37" s="78"/>
      <c r="T37" s="78"/>
      <c r="U37" s="78"/>
      <c r="V37" s="78"/>
      <c r="W37" s="78"/>
      <c r="X37" s="68"/>
    </row>
    <row r="38" spans="2:24" s="33" customFormat="1" ht="18" customHeight="1">
      <c r="B38" s="66"/>
      <c r="C38" s="67"/>
      <c r="D38" s="78"/>
      <c r="E38" s="78"/>
      <c r="F38" s="78"/>
      <c r="G38" s="78"/>
      <c r="H38" s="78"/>
      <c r="I38" s="78"/>
      <c r="J38" s="78"/>
      <c r="K38" s="78"/>
      <c r="L38" s="78"/>
      <c r="M38" s="78"/>
      <c r="N38" s="78"/>
      <c r="O38" s="78"/>
      <c r="P38" s="78"/>
      <c r="Q38" s="78"/>
      <c r="R38" s="78"/>
      <c r="S38" s="78"/>
      <c r="T38" s="78"/>
      <c r="U38" s="78"/>
      <c r="V38" s="78"/>
      <c r="W38" s="78"/>
      <c r="X38" s="68"/>
    </row>
    <row r="39" spans="2:24" s="33" customFormat="1" ht="18" customHeight="1">
      <c r="B39" s="66"/>
      <c r="C39" s="67"/>
      <c r="D39" s="67"/>
      <c r="E39" s="67"/>
      <c r="F39" s="67"/>
      <c r="G39" s="67"/>
      <c r="H39" s="67"/>
      <c r="I39" s="67"/>
      <c r="J39" s="67"/>
      <c r="K39" s="67"/>
      <c r="L39" s="67"/>
      <c r="M39" s="67"/>
      <c r="N39" s="67"/>
      <c r="O39" s="67"/>
      <c r="P39" s="67"/>
      <c r="Q39" s="67"/>
      <c r="R39" s="67"/>
      <c r="S39" s="67"/>
      <c r="T39" s="67"/>
      <c r="U39" s="67"/>
      <c r="V39" s="67"/>
      <c r="W39" s="67"/>
      <c r="X39" s="68"/>
    </row>
    <row r="40" spans="2:24" s="33" customFormat="1" ht="18" customHeight="1">
      <c r="B40" s="66"/>
      <c r="C40" s="67"/>
      <c r="D40" s="67"/>
      <c r="E40" s="67"/>
      <c r="F40" s="67"/>
      <c r="G40" s="67"/>
      <c r="H40" s="67"/>
      <c r="I40" s="67"/>
      <c r="J40" s="67"/>
      <c r="K40" s="67"/>
      <c r="L40" s="67"/>
      <c r="M40" s="67"/>
      <c r="N40" s="67"/>
      <c r="O40" s="67"/>
      <c r="P40" s="67"/>
      <c r="Q40" s="67"/>
      <c r="R40" s="67"/>
      <c r="S40" s="67"/>
      <c r="T40" s="67"/>
      <c r="U40" s="67"/>
      <c r="V40" s="67"/>
      <c r="W40" s="67"/>
      <c r="X40" s="68"/>
    </row>
    <row r="41" spans="2:24" s="33" customFormat="1" ht="18" customHeight="1">
      <c r="B41" s="66"/>
      <c r="C41" s="67"/>
      <c r="D41" s="67"/>
      <c r="E41" s="67"/>
      <c r="F41" s="67"/>
      <c r="G41" s="67"/>
      <c r="H41" s="67"/>
      <c r="I41" s="67"/>
      <c r="J41" s="67"/>
      <c r="K41" s="67"/>
      <c r="L41" s="67"/>
      <c r="M41" s="67"/>
      <c r="N41" s="67"/>
      <c r="O41" s="67"/>
      <c r="P41" s="67"/>
      <c r="Q41" s="67"/>
      <c r="R41" s="67"/>
      <c r="S41" s="67"/>
      <c r="T41" s="67"/>
      <c r="U41" s="67"/>
      <c r="V41" s="67"/>
      <c r="W41" s="67"/>
      <c r="X41" s="68"/>
    </row>
    <row r="42" spans="2:24" s="33" customFormat="1" ht="18" customHeight="1">
      <c r="B42" s="66"/>
      <c r="C42" s="67"/>
      <c r="D42" s="67"/>
      <c r="E42" s="67"/>
      <c r="F42" s="67"/>
      <c r="G42" s="67"/>
      <c r="H42" s="67"/>
      <c r="I42" s="67"/>
      <c r="J42" s="67"/>
      <c r="K42" s="67"/>
      <c r="L42" s="67"/>
      <c r="M42" s="67"/>
      <c r="N42" s="67"/>
      <c r="O42" s="67"/>
      <c r="P42" s="67"/>
      <c r="Q42" s="67"/>
      <c r="R42" s="67"/>
      <c r="S42" s="67"/>
      <c r="T42" s="67"/>
      <c r="U42" s="67"/>
      <c r="V42" s="67"/>
      <c r="W42" s="67"/>
      <c r="X42" s="68"/>
    </row>
    <row r="43" spans="2:24" s="33" customFormat="1" ht="18" customHeight="1">
      <c r="B43" s="66"/>
      <c r="C43" s="67"/>
      <c r="D43" s="67"/>
      <c r="E43" s="67"/>
      <c r="F43" s="67"/>
      <c r="G43" s="67"/>
      <c r="H43" s="67"/>
      <c r="I43" s="67"/>
      <c r="J43" s="67"/>
      <c r="K43" s="67"/>
      <c r="L43" s="67"/>
      <c r="M43" s="67"/>
      <c r="N43" s="67"/>
      <c r="O43" s="67"/>
      <c r="P43" s="67"/>
      <c r="Q43" s="67"/>
      <c r="R43" s="67"/>
      <c r="S43" s="67"/>
      <c r="T43" s="67"/>
      <c r="U43" s="67"/>
      <c r="V43" s="67"/>
      <c r="W43" s="67"/>
      <c r="X43" s="68"/>
    </row>
    <row r="44" spans="2:24" s="33" customFormat="1" ht="18" customHeight="1">
      <c r="B44" s="66"/>
      <c r="C44" s="67"/>
      <c r="D44" s="67"/>
      <c r="E44" s="67"/>
      <c r="F44" s="67"/>
      <c r="G44" s="67"/>
      <c r="H44" s="67"/>
      <c r="I44" s="67"/>
      <c r="J44" s="67"/>
      <c r="K44" s="67"/>
      <c r="L44" s="67"/>
      <c r="M44" s="67"/>
      <c r="N44" s="67"/>
      <c r="O44" s="67"/>
      <c r="P44" s="67"/>
      <c r="Q44" s="67"/>
      <c r="R44" s="67"/>
      <c r="S44" s="67"/>
      <c r="T44" s="67"/>
      <c r="U44" s="67"/>
      <c r="V44" s="67"/>
      <c r="W44" s="67"/>
      <c r="X44" s="68"/>
    </row>
    <row r="45" spans="2:24" s="33" customFormat="1" ht="18" customHeight="1">
      <c r="B45" s="66"/>
      <c r="C45" s="67"/>
      <c r="D45" s="67"/>
      <c r="E45" s="67"/>
      <c r="F45" s="67"/>
      <c r="G45" s="67"/>
      <c r="H45" s="67"/>
      <c r="I45" s="67"/>
      <c r="J45" s="67"/>
      <c r="K45" s="67"/>
      <c r="L45" s="67"/>
      <c r="M45" s="67"/>
      <c r="N45" s="67"/>
      <c r="O45" s="67"/>
      <c r="P45" s="67"/>
      <c r="Q45" s="67"/>
      <c r="R45" s="67"/>
      <c r="S45" s="67"/>
      <c r="T45" s="67"/>
      <c r="U45" s="67"/>
      <c r="V45" s="67"/>
      <c r="W45" s="67"/>
      <c r="X45" s="68"/>
    </row>
    <row r="46" spans="2:24" s="33" customFormat="1" ht="18" customHeight="1">
      <c r="B46" s="66"/>
      <c r="C46" s="67"/>
      <c r="D46" s="67"/>
      <c r="E46" s="67"/>
      <c r="F46" s="67"/>
      <c r="G46" s="67"/>
      <c r="H46" s="67"/>
      <c r="I46" s="67"/>
      <c r="J46" s="67"/>
      <c r="K46" s="67"/>
      <c r="L46" s="67"/>
      <c r="M46" s="67"/>
      <c r="N46" s="67"/>
      <c r="O46" s="67"/>
      <c r="P46" s="67"/>
      <c r="Q46" s="67"/>
      <c r="R46" s="67"/>
      <c r="S46" s="67"/>
      <c r="T46" s="67"/>
      <c r="U46" s="67"/>
      <c r="V46" s="67"/>
      <c r="W46" s="67"/>
      <c r="X46" s="68"/>
    </row>
    <row r="47" spans="2:24" s="33" customFormat="1" ht="18" customHeight="1">
      <c r="B47" s="66"/>
      <c r="C47" s="67"/>
      <c r="D47" s="67"/>
      <c r="E47" s="67"/>
      <c r="F47" s="67"/>
      <c r="G47" s="67"/>
      <c r="H47" s="67"/>
      <c r="I47" s="67"/>
      <c r="J47" s="67"/>
      <c r="K47" s="67"/>
      <c r="L47" s="67"/>
      <c r="M47" s="67"/>
      <c r="N47" s="67"/>
      <c r="O47" s="67"/>
      <c r="P47" s="67"/>
      <c r="Q47" s="67"/>
      <c r="R47" s="67"/>
      <c r="S47" s="67"/>
      <c r="T47" s="67"/>
      <c r="U47" s="67"/>
      <c r="V47" s="67"/>
      <c r="W47" s="67"/>
      <c r="X47" s="68"/>
    </row>
    <row r="48" spans="2:24" s="33" customFormat="1" ht="18" customHeight="1">
      <c r="B48" s="66"/>
      <c r="C48" s="67"/>
      <c r="D48" s="67"/>
      <c r="E48" s="67"/>
      <c r="F48" s="67"/>
      <c r="G48" s="67"/>
      <c r="H48" s="67"/>
      <c r="I48" s="67"/>
      <c r="J48" s="67"/>
      <c r="K48" s="67"/>
      <c r="L48" s="67"/>
      <c r="M48" s="67"/>
      <c r="N48" s="67"/>
      <c r="O48" s="67"/>
      <c r="P48" s="67"/>
      <c r="Q48" s="67"/>
      <c r="R48" s="67"/>
      <c r="S48" s="67"/>
      <c r="T48" s="67"/>
      <c r="U48" s="67"/>
      <c r="V48" s="67"/>
      <c r="W48" s="67"/>
      <c r="X48" s="68"/>
    </row>
    <row r="49" spans="2:24">
      <c r="B49" s="60"/>
      <c r="C49" s="61"/>
      <c r="D49" s="61"/>
      <c r="E49" s="61"/>
      <c r="F49" s="61"/>
      <c r="G49" s="61"/>
      <c r="H49" s="61"/>
      <c r="I49" s="61"/>
      <c r="J49" s="61"/>
      <c r="K49" s="61"/>
      <c r="L49" s="61"/>
      <c r="M49" s="61"/>
      <c r="N49" s="61"/>
      <c r="O49" s="61"/>
      <c r="P49" s="61"/>
      <c r="Q49" s="61"/>
      <c r="R49" s="61"/>
      <c r="S49" s="61"/>
      <c r="T49" s="61"/>
      <c r="U49" s="61"/>
      <c r="V49" s="61"/>
      <c r="W49" s="61"/>
      <c r="X49" s="62"/>
    </row>
    <row r="50" spans="2:24">
      <c r="B50" s="60"/>
      <c r="C50" s="61"/>
      <c r="D50" s="61"/>
      <c r="E50" s="61"/>
      <c r="F50" s="61"/>
      <c r="G50" s="61"/>
      <c r="H50" s="61"/>
      <c r="I50" s="61"/>
      <c r="J50" s="61"/>
      <c r="K50" s="61"/>
      <c r="L50" s="61"/>
      <c r="M50" s="61"/>
      <c r="N50" s="61"/>
      <c r="O50" s="61"/>
      <c r="P50" s="61"/>
      <c r="Q50" s="61"/>
      <c r="R50" s="61"/>
      <c r="S50" s="61"/>
      <c r="T50" s="61"/>
      <c r="U50" s="61"/>
      <c r="V50" s="61"/>
      <c r="W50" s="61"/>
      <c r="X50" s="62"/>
    </row>
    <row r="51" spans="2:24">
      <c r="B51" s="73"/>
      <c r="C51" s="74"/>
      <c r="D51" s="74"/>
      <c r="E51" s="74"/>
      <c r="F51" s="74"/>
      <c r="G51" s="74"/>
      <c r="H51" s="74"/>
      <c r="I51" s="74"/>
      <c r="J51" s="74"/>
      <c r="K51" s="74"/>
      <c r="L51" s="74"/>
      <c r="M51" s="74"/>
      <c r="N51" s="74"/>
      <c r="O51" s="74"/>
      <c r="P51" s="74"/>
      <c r="Q51" s="74"/>
      <c r="R51" s="74"/>
      <c r="S51" s="74"/>
      <c r="T51" s="74"/>
      <c r="U51" s="74"/>
      <c r="V51" s="74"/>
      <c r="W51" s="74"/>
      <c r="X51" s="75"/>
    </row>
  </sheetData>
  <sheetProtection algorithmName="SHA-512" hashValue="eR7YQBprgTB8HFUaczPJc4xtk7n9wRg/87/wNesgSgoV0yjcpcI1iAV9phwLAIijtaQc6L89PBe0yzqjtzeULg==" saltValue="4vJ7JAsTNEBjMcOvcwa+fw==" spinCount="100000" sheet="1" objects="1" scenarios="1"/>
  <mergeCells count="9">
    <mergeCell ref="I29:R29"/>
    <mergeCell ref="B6:X6"/>
    <mergeCell ref="C17:W21"/>
    <mergeCell ref="C23:W23"/>
    <mergeCell ref="Q3:W3"/>
    <mergeCell ref="Q4:W4"/>
    <mergeCell ref="E8:L8"/>
    <mergeCell ref="E10:L10"/>
    <mergeCell ref="E11:L1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データーシート</vt:lpstr>
      <vt:lpstr>入力シート</vt:lpstr>
      <vt:lpstr>1.交付申請書</vt:lpstr>
      <vt:lpstr>１-2.事業計画兼収支予算（入力有）</vt:lpstr>
      <vt:lpstr>３.交付決定通知書</vt:lpstr>
      <vt:lpstr>送付文</vt:lpstr>
      <vt:lpstr>5.実績報告書</vt:lpstr>
      <vt:lpstr>5-1.事業報告兼収支計算（入力有）</vt:lpstr>
      <vt:lpstr>６.確定通知書</vt:lpstr>
      <vt:lpstr>6-1.確定調書（様式）</vt:lpstr>
      <vt:lpstr>7.請求書</vt:lpstr>
      <vt:lpstr>4-変.変更承認申請</vt:lpstr>
      <vt:lpstr>2-変.変更承認通知</vt:lpstr>
      <vt:lpstr>2-変.変更交付決定</vt:lpstr>
      <vt:lpstr>'1.交付申請書'!Print_Area</vt:lpstr>
      <vt:lpstr>'１-2.事業計画兼収支予算（入力有）'!Print_Area</vt:lpstr>
      <vt:lpstr>'2-変.変更交付決定'!Print_Area</vt:lpstr>
      <vt:lpstr>'2-変.変更承認通知'!Print_Area</vt:lpstr>
      <vt:lpstr>'5-1.事業報告兼収支計算（入力有）'!Print_Area</vt:lpstr>
      <vt:lpstr>'6-1.確定調書（様式）'!Print_Area</vt:lpstr>
      <vt:lpstr>'7.請求書'!Print_Area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淳一郎</dc:creator>
  <cp:lastModifiedBy>杉田　賢一</cp:lastModifiedBy>
  <cp:lastPrinted>2025-05-02T07:53:33Z</cp:lastPrinted>
  <dcterms:created xsi:type="dcterms:W3CDTF">2015-06-05T18:19:34Z</dcterms:created>
  <dcterms:modified xsi:type="dcterms:W3CDTF">2025-05-07T10:11:39Z</dcterms:modified>
</cp:coreProperties>
</file>